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admin/Google Drive/FRP/Paper/"/>
    </mc:Choice>
  </mc:AlternateContent>
  <xr:revisionPtr revIDLastSave="0" documentId="13_ncr:1_{AA0E8E9B-9BD2-8F49-8B7D-4E3F248B1B1F}" xr6:coauthVersionLast="47" xr6:coauthVersionMax="47" xr10:uidLastSave="{00000000-0000-0000-0000-000000000000}"/>
  <bookViews>
    <workbookView xWindow="9180" yWindow="500" windowWidth="28040" windowHeight="19880" tabRatio="923" firstSheet="6" activeTab="10" xr2:uid="{00000000-000D-0000-FFFF-FFFF00000000}"/>
  </bookViews>
  <sheets>
    <sheet name="YPDpH8.5+Fz+Hm plate2" sheetId="9" r:id="rId1"/>
    <sheet name="YPDpH8.5+Fz+Hm plate1" sheetId="8" r:id="rId2"/>
    <sheet name="YPD+Fz+Hm plate2" sheetId="7" r:id="rId3"/>
    <sheet name="YPD+Fz+Hm plate1" sheetId="6" r:id="rId4"/>
    <sheet name="YPDpH8.5+Fz+Hb plate2" sheetId="5" r:id="rId5"/>
    <sheet name="YPDpH8.5+Fz+Hb plate1" sheetId="4" r:id="rId6"/>
    <sheet name="YPD+Fz+Hb plate2" sheetId="3" r:id="rId7"/>
    <sheet name="YPD+Fz+Hb plate1" sheetId="2" r:id="rId8"/>
    <sheet name="YPD+Fz+Hb MIC" sheetId="13" r:id="rId9"/>
    <sheet name="YPD+Fz+Hm MIC" sheetId="11" r:id="rId10"/>
    <sheet name="YPDpH8.5+Fz+Hb MIC" sheetId="12" r:id="rId11"/>
    <sheet name="YPDpH8.5+Fz+Hm MIC" sheetId="10" r:id="rId12"/>
    <sheet name="Sheet1" sheetId="14" r:id="rId13"/>
  </sheets>
  <externalReferences>
    <externalReference r:id="rId14"/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2" l="1"/>
  <c r="G25" i="12" s="1"/>
  <c r="G26" i="12"/>
  <c r="G30" i="12"/>
  <c r="G31" i="12" s="1"/>
  <c r="G32" i="12"/>
  <c r="D6" i="13"/>
  <c r="E6" i="13"/>
  <c r="F6" i="13"/>
  <c r="G6" i="13"/>
  <c r="H6" i="13"/>
  <c r="I6" i="13"/>
  <c r="J6" i="13"/>
  <c r="K6" i="13"/>
  <c r="K7" i="13" s="1"/>
  <c r="L6" i="13"/>
  <c r="M6" i="13"/>
  <c r="N6" i="13"/>
  <c r="O6" i="13"/>
  <c r="D8" i="13"/>
  <c r="E8" i="13"/>
  <c r="F8" i="13"/>
  <c r="G8" i="13"/>
  <c r="H8" i="13"/>
  <c r="I8" i="13"/>
  <c r="J8" i="13"/>
  <c r="K8" i="13"/>
  <c r="L8" i="13"/>
  <c r="M8" i="13"/>
  <c r="N8" i="13"/>
  <c r="O8" i="13"/>
  <c r="D12" i="13"/>
  <c r="E12" i="13"/>
  <c r="F12" i="13"/>
  <c r="G12" i="13"/>
  <c r="H12" i="13"/>
  <c r="I12" i="13"/>
  <c r="J12" i="13"/>
  <c r="K12" i="13"/>
  <c r="K13" i="13" s="1"/>
  <c r="L12" i="13"/>
  <c r="M12" i="13"/>
  <c r="N12" i="13"/>
  <c r="O12" i="13"/>
  <c r="G13" i="13"/>
  <c r="O13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D18" i="13"/>
  <c r="E18" i="13"/>
  <c r="F18" i="13"/>
  <c r="G18" i="13"/>
  <c r="G19" i="13" s="1"/>
  <c r="H18" i="13"/>
  <c r="I18" i="13"/>
  <c r="J18" i="13"/>
  <c r="K18" i="13"/>
  <c r="K19" i="13" s="1"/>
  <c r="L18" i="13"/>
  <c r="M18" i="13"/>
  <c r="N18" i="13"/>
  <c r="O18" i="13"/>
  <c r="O19" i="13" s="1"/>
  <c r="D20" i="13"/>
  <c r="E20" i="13"/>
  <c r="F20" i="13"/>
  <c r="G20" i="13"/>
  <c r="H20" i="13"/>
  <c r="I20" i="13"/>
  <c r="J20" i="13"/>
  <c r="K20" i="13"/>
  <c r="L20" i="13"/>
  <c r="M20" i="13"/>
  <c r="N20" i="13"/>
  <c r="O20" i="13"/>
  <c r="D24" i="13"/>
  <c r="E24" i="13"/>
  <c r="F24" i="13"/>
  <c r="G24" i="13"/>
  <c r="H24" i="13"/>
  <c r="I24" i="13"/>
  <c r="J24" i="13"/>
  <c r="K24" i="13"/>
  <c r="K25" i="13" s="1"/>
  <c r="L24" i="13"/>
  <c r="M24" i="13"/>
  <c r="N24" i="13"/>
  <c r="O24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O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D6" i="12"/>
  <c r="E6" i="12"/>
  <c r="F6" i="12"/>
  <c r="G6" i="12"/>
  <c r="G7" i="12" s="1"/>
  <c r="H6" i="12"/>
  <c r="I6" i="12"/>
  <c r="J6" i="12"/>
  <c r="K6" i="12"/>
  <c r="L6" i="12"/>
  <c r="M6" i="12"/>
  <c r="N6" i="12"/>
  <c r="O6" i="12"/>
  <c r="K7" i="12" s="1"/>
  <c r="D8" i="12"/>
  <c r="E8" i="12"/>
  <c r="F8" i="12"/>
  <c r="G8" i="12"/>
  <c r="H8" i="12"/>
  <c r="I8" i="12"/>
  <c r="J8" i="12"/>
  <c r="K8" i="12"/>
  <c r="L8" i="12"/>
  <c r="M8" i="12"/>
  <c r="N8" i="12"/>
  <c r="O8" i="12"/>
  <c r="D12" i="12"/>
  <c r="E12" i="12"/>
  <c r="F12" i="12"/>
  <c r="G12" i="12"/>
  <c r="G13" i="12" s="1"/>
  <c r="H12" i="12"/>
  <c r="I12" i="12"/>
  <c r="J12" i="12"/>
  <c r="K12" i="12"/>
  <c r="L12" i="12"/>
  <c r="M12" i="12"/>
  <c r="N12" i="12"/>
  <c r="O12" i="12"/>
  <c r="K13" i="12" s="1"/>
  <c r="D14" i="12"/>
  <c r="E14" i="12"/>
  <c r="F14" i="12"/>
  <c r="G14" i="12"/>
  <c r="H14" i="12"/>
  <c r="I14" i="12"/>
  <c r="J14" i="12"/>
  <c r="K14" i="12"/>
  <c r="L14" i="12"/>
  <c r="M14" i="12"/>
  <c r="N14" i="12"/>
  <c r="O14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D19" i="12" s="1"/>
  <c r="D20" i="12"/>
  <c r="E20" i="12"/>
  <c r="F20" i="12"/>
  <c r="G20" i="12"/>
  <c r="H20" i="12"/>
  <c r="I20" i="12"/>
  <c r="J20" i="12"/>
  <c r="K20" i="12"/>
  <c r="L20" i="12"/>
  <c r="M20" i="12"/>
  <c r="N20" i="12"/>
  <c r="O20" i="12"/>
  <c r="D24" i="12"/>
  <c r="E24" i="12"/>
  <c r="F24" i="12"/>
  <c r="H24" i="12"/>
  <c r="I24" i="12"/>
  <c r="J24" i="12"/>
  <c r="K24" i="12"/>
  <c r="L24" i="12"/>
  <c r="M24" i="12"/>
  <c r="N24" i="12"/>
  <c r="O24" i="12"/>
  <c r="O25" i="12" s="1"/>
  <c r="K25" i="12"/>
  <c r="D26" i="12"/>
  <c r="E26" i="12"/>
  <c r="F26" i="12"/>
  <c r="H26" i="12"/>
  <c r="I26" i="12"/>
  <c r="J26" i="12"/>
  <c r="K26" i="12"/>
  <c r="L26" i="12"/>
  <c r="M26" i="12"/>
  <c r="N26" i="12"/>
  <c r="O26" i="12"/>
  <c r="D30" i="12"/>
  <c r="E30" i="12"/>
  <c r="F30" i="12"/>
  <c r="H30" i="12"/>
  <c r="I30" i="12"/>
  <c r="J30" i="12"/>
  <c r="K30" i="12"/>
  <c r="K31" i="12" s="1"/>
  <c r="L30" i="12"/>
  <c r="M30" i="12"/>
  <c r="N30" i="12"/>
  <c r="O30" i="12"/>
  <c r="D31" i="12" s="1"/>
  <c r="D32" i="12"/>
  <c r="E32" i="12"/>
  <c r="F32" i="12"/>
  <c r="H32" i="12"/>
  <c r="I32" i="12"/>
  <c r="J32" i="12"/>
  <c r="K32" i="12"/>
  <c r="L32" i="12"/>
  <c r="M32" i="12"/>
  <c r="N32" i="12"/>
  <c r="O32" i="12"/>
  <c r="D6" i="11"/>
  <c r="E6" i="11"/>
  <c r="F6" i="11"/>
  <c r="G6" i="11"/>
  <c r="H6" i="11"/>
  <c r="I6" i="11"/>
  <c r="J6" i="11"/>
  <c r="K6" i="11"/>
  <c r="L6" i="11"/>
  <c r="M6" i="11"/>
  <c r="N6" i="11"/>
  <c r="O6" i="11"/>
  <c r="D8" i="11"/>
  <c r="E8" i="11"/>
  <c r="F8" i="11"/>
  <c r="G8" i="11"/>
  <c r="H8" i="11"/>
  <c r="I8" i="11"/>
  <c r="J8" i="11"/>
  <c r="K8" i="11"/>
  <c r="L8" i="11"/>
  <c r="M8" i="11"/>
  <c r="N8" i="11"/>
  <c r="O8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O19" i="11" s="1"/>
  <c r="D20" i="11"/>
  <c r="E20" i="11"/>
  <c r="F20" i="11"/>
  <c r="G20" i="11"/>
  <c r="H20" i="11"/>
  <c r="I20" i="11"/>
  <c r="J20" i="11"/>
  <c r="K20" i="11"/>
  <c r="L20" i="11"/>
  <c r="M20" i="11"/>
  <c r="N20" i="11"/>
  <c r="O20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K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D6" i="10"/>
  <c r="E6" i="10"/>
  <c r="F6" i="10"/>
  <c r="G6" i="10"/>
  <c r="H6" i="10"/>
  <c r="I6" i="10"/>
  <c r="J6" i="10"/>
  <c r="K6" i="10"/>
  <c r="L6" i="10"/>
  <c r="M6" i="10"/>
  <c r="N6" i="10"/>
  <c r="O6" i="10"/>
  <c r="G7" i="10" s="1"/>
  <c r="D8" i="10"/>
  <c r="E8" i="10"/>
  <c r="F8" i="10"/>
  <c r="G8" i="10"/>
  <c r="H8" i="10"/>
  <c r="I8" i="10"/>
  <c r="J8" i="10"/>
  <c r="K8" i="10"/>
  <c r="L8" i="10"/>
  <c r="M8" i="10"/>
  <c r="N8" i="10"/>
  <c r="O8" i="10"/>
  <c r="D12" i="10"/>
  <c r="E12" i="10"/>
  <c r="F12" i="10"/>
  <c r="G12" i="10"/>
  <c r="H12" i="10"/>
  <c r="I12" i="10"/>
  <c r="J12" i="10"/>
  <c r="K12" i="10"/>
  <c r="K13" i="10" s="1"/>
  <c r="L12" i="10"/>
  <c r="M12" i="10"/>
  <c r="N12" i="10"/>
  <c r="O12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D31" i="10" l="1"/>
  <c r="D19" i="10"/>
  <c r="K25" i="11"/>
  <c r="F7" i="12"/>
  <c r="D25" i="13"/>
  <c r="G25" i="13"/>
  <c r="O7" i="10"/>
  <c r="O13" i="12"/>
  <c r="D13" i="11"/>
  <c r="D13" i="12"/>
  <c r="O7" i="12"/>
  <c r="D7" i="13"/>
  <c r="G7" i="13"/>
  <c r="K7" i="10"/>
  <c r="D25" i="10"/>
  <c r="O31" i="10"/>
  <c r="O25" i="10"/>
  <c r="O19" i="10"/>
  <c r="D13" i="10"/>
  <c r="G13" i="10"/>
  <c r="O13" i="10"/>
  <c r="D7" i="10"/>
  <c r="K13" i="11"/>
  <c r="K7" i="11"/>
  <c r="D25" i="11"/>
  <c r="G25" i="11"/>
  <c r="G13" i="11"/>
  <c r="G7" i="11"/>
  <c r="K19" i="11"/>
  <c r="G19" i="11"/>
  <c r="D7" i="11"/>
  <c r="D31" i="11"/>
  <c r="O31" i="11"/>
  <c r="O25" i="11"/>
  <c r="D19" i="11"/>
  <c r="O13" i="11"/>
  <c r="O7" i="11"/>
  <c r="O31" i="12"/>
  <c r="D25" i="12"/>
  <c r="O19" i="12"/>
  <c r="K19" i="12"/>
  <c r="G19" i="12"/>
  <c r="D7" i="12"/>
  <c r="D31" i="13"/>
  <c r="O25" i="13"/>
  <c r="D19" i="13"/>
  <c r="D13" i="13"/>
  <c r="O7" i="13"/>
  <c r="K31" i="13"/>
  <c r="N31" i="13"/>
  <c r="J31" i="13"/>
  <c r="F31" i="13"/>
  <c r="N25" i="13"/>
  <c r="J25" i="13"/>
  <c r="F25" i="13"/>
  <c r="N19" i="13"/>
  <c r="J19" i="13"/>
  <c r="F19" i="13"/>
  <c r="N13" i="13"/>
  <c r="J13" i="13"/>
  <c r="F13" i="13"/>
  <c r="N7" i="13"/>
  <c r="J7" i="13"/>
  <c r="F7" i="13"/>
  <c r="M31" i="13"/>
  <c r="E25" i="13"/>
  <c r="I19" i="13"/>
  <c r="E19" i="13"/>
  <c r="M13" i="13"/>
  <c r="I13" i="13"/>
  <c r="E13" i="13"/>
  <c r="M7" i="13"/>
  <c r="I7" i="13"/>
  <c r="E7" i="13"/>
  <c r="G31" i="13"/>
  <c r="I31" i="13"/>
  <c r="E31" i="13"/>
  <c r="M25" i="13"/>
  <c r="I25" i="13"/>
  <c r="M19" i="13"/>
  <c r="L31" i="13"/>
  <c r="H31" i="13"/>
  <c r="L25" i="13"/>
  <c r="H25" i="13"/>
  <c r="L19" i="13"/>
  <c r="H19" i="13"/>
  <c r="L13" i="13"/>
  <c r="H13" i="13"/>
  <c r="L7" i="13"/>
  <c r="H7" i="13"/>
  <c r="J31" i="12"/>
  <c r="N25" i="12"/>
  <c r="F25" i="12"/>
  <c r="N19" i="12"/>
  <c r="J13" i="12"/>
  <c r="N7" i="12"/>
  <c r="M31" i="12"/>
  <c r="I31" i="12"/>
  <c r="E31" i="12"/>
  <c r="M25" i="12"/>
  <c r="I25" i="12"/>
  <c r="E25" i="12"/>
  <c r="M19" i="12"/>
  <c r="I19" i="12"/>
  <c r="E19" i="12"/>
  <c r="M13" i="12"/>
  <c r="I13" i="12"/>
  <c r="E13" i="12"/>
  <c r="M7" i="12"/>
  <c r="I7" i="12"/>
  <c r="E7" i="12"/>
  <c r="N31" i="12"/>
  <c r="F31" i="12"/>
  <c r="J25" i="12"/>
  <c r="J19" i="12"/>
  <c r="F19" i="12"/>
  <c r="N13" i="12"/>
  <c r="F13" i="12"/>
  <c r="J7" i="12"/>
  <c r="L31" i="12"/>
  <c r="H31" i="12"/>
  <c r="L25" i="12"/>
  <c r="H25" i="12"/>
  <c r="L19" i="12"/>
  <c r="H19" i="12"/>
  <c r="L13" i="12"/>
  <c r="H13" i="12"/>
  <c r="L7" i="12"/>
  <c r="H7" i="12"/>
  <c r="J31" i="11"/>
  <c r="N25" i="11"/>
  <c r="F25" i="11"/>
  <c r="N19" i="11"/>
  <c r="J19" i="11"/>
  <c r="N13" i="11"/>
  <c r="F13" i="11"/>
  <c r="J7" i="11"/>
  <c r="M31" i="11"/>
  <c r="I31" i="11"/>
  <c r="E31" i="11"/>
  <c r="M25" i="11"/>
  <c r="I25" i="11"/>
  <c r="E25" i="11"/>
  <c r="M19" i="11"/>
  <c r="I19" i="11"/>
  <c r="E19" i="11"/>
  <c r="M13" i="11"/>
  <c r="I13" i="11"/>
  <c r="E13" i="11"/>
  <c r="M7" i="11"/>
  <c r="I7" i="11"/>
  <c r="E7" i="11"/>
  <c r="G31" i="11"/>
  <c r="N31" i="11"/>
  <c r="F31" i="11"/>
  <c r="J25" i="11"/>
  <c r="F19" i="11"/>
  <c r="J13" i="11"/>
  <c r="N7" i="11"/>
  <c r="F7" i="11"/>
  <c r="L31" i="11"/>
  <c r="H31" i="11"/>
  <c r="L25" i="11"/>
  <c r="H25" i="11"/>
  <c r="L19" i="11"/>
  <c r="H19" i="11"/>
  <c r="L13" i="11"/>
  <c r="H13" i="11"/>
  <c r="L7" i="11"/>
  <c r="H7" i="11"/>
  <c r="G19" i="10"/>
  <c r="N31" i="10"/>
  <c r="J31" i="10"/>
  <c r="F31" i="10"/>
  <c r="N25" i="10"/>
  <c r="J25" i="10"/>
  <c r="F25" i="10"/>
  <c r="N19" i="10"/>
  <c r="J19" i="10"/>
  <c r="F19" i="10"/>
  <c r="N13" i="10"/>
  <c r="J13" i="10"/>
  <c r="F13" i="10"/>
  <c r="N7" i="10"/>
  <c r="J7" i="10"/>
  <c r="F7" i="10"/>
  <c r="G25" i="10"/>
  <c r="K19" i="10"/>
  <c r="M31" i="10"/>
  <c r="E31" i="10"/>
  <c r="M25" i="10"/>
  <c r="I25" i="10"/>
  <c r="M19" i="10"/>
  <c r="I19" i="10"/>
  <c r="E19" i="10"/>
  <c r="M13" i="10"/>
  <c r="I13" i="10"/>
  <c r="E13" i="10"/>
  <c r="M7" i="10"/>
  <c r="I7" i="10"/>
  <c r="E7" i="10"/>
  <c r="K31" i="10"/>
  <c r="G31" i="10"/>
  <c r="K25" i="10"/>
  <c r="I31" i="10"/>
  <c r="E25" i="10"/>
  <c r="L31" i="10"/>
  <c r="H31" i="10"/>
  <c r="L25" i="10"/>
  <c r="H25" i="10"/>
  <c r="L19" i="10"/>
  <c r="H19" i="10"/>
  <c r="L13" i="10"/>
  <c r="H13" i="10"/>
  <c r="L7" i="10"/>
  <c r="H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1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1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2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2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3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3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4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4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5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5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6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6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7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7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<sst xmlns="http://schemas.openxmlformats.org/spreadsheetml/2006/main" count="444" uniqueCount="83">
  <si>
    <t>Application: Tecan i-control</t>
  </si>
  <si>
    <t>Tecan i-control , 1.10.4.0</t>
  </si>
  <si>
    <t>Device: infinite 200Pro</t>
  </si>
  <si>
    <t>Serial number: 1306007910</t>
  </si>
  <si>
    <t>Serial number of connected stacker:</t>
  </si>
  <si>
    <t>Firmware: V_3.37_07/12_Infinite (Jul 20 2012/13.56.47)</t>
  </si>
  <si>
    <t>MAI, V_3.37_07/12_Infinite (Jul 20 2012/13.56.47)</t>
  </si>
  <si>
    <t>Date:</t>
  </si>
  <si>
    <t>Time:</t>
  </si>
  <si>
    <t>17:14:32</t>
  </si>
  <si>
    <t>System</t>
  </si>
  <si>
    <t>PLATE-READER</t>
  </si>
  <si>
    <t>User</t>
  </si>
  <si>
    <t>MEDICINE\Multilabs</t>
  </si>
  <si>
    <t>Plate</t>
  </si>
  <si>
    <t>Greiner 96 Flat Bottom Transparent Polystyrol  [GRE96ft.pdfx]</t>
  </si>
  <si>
    <t>Plate-ID (Stacker)</t>
  </si>
  <si>
    <t>Label: Label1</t>
  </si>
  <si>
    <t>Mode</t>
  </si>
  <si>
    <t>Absorbance</t>
  </si>
  <si>
    <t>Wavelength</t>
  </si>
  <si>
    <t>nm</t>
  </si>
  <si>
    <t>Bandwidth</t>
  </si>
  <si>
    <t>Number of Flashes</t>
  </si>
  <si>
    <t>Settle Time</t>
  </si>
  <si>
    <t>ms</t>
  </si>
  <si>
    <t>Start Time:</t>
  </si>
  <si>
    <t>12/05/2021 17:14:32</t>
  </si>
  <si>
    <t>Temperature: 23 °C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</si>
  <si>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</si>
  <si>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</si>
  <si>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</si>
  <si>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</si>
  <si>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</si>
  <si>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</si>
  <si>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</si>
  <si>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</si>
  <si>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</si>
  <si>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</si>
  <si>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12/05/2021 17:15:50</t>
  </si>
  <si>
    <t>17:16:18</t>
  </si>
  <si>
    <t>Part of Plate</t>
  </si>
  <si>
    <t>A1-G12</t>
  </si>
  <si>
    <t>12/05/2021 17:16:18</t>
  </si>
  <si>
    <t>Temperature: 22.9 °C</t>
  </si>
  <si>
    <t>12/05/2021 17:17:26</t>
  </si>
  <si>
    <t>17:17:54</t>
  </si>
  <si>
    <t>12/05/2021 17:17:54</t>
  </si>
  <si>
    <t>Temperature: 23.2 °C</t>
  </si>
  <si>
    <t>12/05/2021 17:19:11</t>
  </si>
  <si>
    <t>17:19:36</t>
  </si>
  <si>
    <t>12/05/2021 17:19:36</t>
  </si>
  <si>
    <t>Temperature: 23.3 °C</t>
  </si>
  <si>
    <t>12/05/2021 17:20:45</t>
  </si>
  <si>
    <t>17:21:13</t>
  </si>
  <si>
    <t>12/05/2021 17:21:13</t>
  </si>
  <si>
    <t>12/05/2021 17:22:31</t>
  </si>
  <si>
    <t>17:22:56</t>
  </si>
  <si>
    <t>12/05/2021 17:22:56</t>
  </si>
  <si>
    <t>12/05/2021 17:24:04</t>
  </si>
  <si>
    <t>17:24:34</t>
  </si>
  <si>
    <t>12/05/2021 17:24:34</t>
  </si>
  <si>
    <t>Temperature: 23.1 °C</t>
  </si>
  <si>
    <t>12/05/2021 17:25:52</t>
  </si>
  <si>
    <t>17:26:16</t>
  </si>
  <si>
    <t>12/05/2021 17:26:16</t>
  </si>
  <si>
    <t>12/05/2021 17:27:24</t>
  </si>
  <si>
    <t>std</t>
  </si>
  <si>
    <t>avg- blank</t>
  </si>
  <si>
    <t>avg</t>
  </si>
  <si>
    <t>frp1-/-</t>
  </si>
  <si>
    <t>KC923</t>
  </si>
  <si>
    <t>frp2-/-</t>
  </si>
  <si>
    <t>KC913</t>
  </si>
  <si>
    <t>pga7-/-</t>
  </si>
  <si>
    <t>KC485</t>
  </si>
  <si>
    <t>rbt5-/-</t>
  </si>
  <si>
    <t>KC139</t>
  </si>
  <si>
    <t>WT</t>
  </si>
  <si>
    <t>KC2</t>
  </si>
  <si>
    <t>YPD pH8.5+Fz</t>
  </si>
  <si>
    <t>Blank</t>
  </si>
  <si>
    <t>HEMOGLOBIN (BOVINE)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</si>
</sst>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177"/>
      <scheme val="minor"/>
    </font>
    <font>
      <sz val="11"/>
      <color rgb="FFFFFFFF"/>
      <name val="Calibri"/>
      <family val="2"/>
      <charset val="177"/>
      <scheme val="minor"/>
    </font>
    <font>
      <sz val="11"/>
      <color rgb="FF000000"/>
      <name val="Calibri"/>
      <family val="2"/>
      <charset val="177"/>
      <scheme val="minor"/>
    </font>
    <font>
      <b/>
      <sz val="9"/>
      <color indexed="81"/>
      <name val="Tahoma"/>
      <charset val="177"/>
    </font>
    <font>
      <sz val="11"/>
      <color rgb="FFFF0000"/>
      <name val="Calibri"/>
      <family val="2"/>
      <charset val="177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quotePrefix="1"/>
    <xf numFmtId="0" fontId="1" fillId="9" borderId="0" xfId="0" applyFont="1" applyFill="1"/>
    <xf numFmtId="164" fontId="0" fillId="0" borderId="0" xfId="0" applyNumberFormat="1"/>
    <xf numFmtId="164" fontId="0" fillId="10" borderId="0" xfId="0" applyNumberFormat="1" applyFill="1"/>
    <xf numFmtId="164" fontId="0" fillId="11" borderId="0" xfId="0" applyNumberFormat="1" applyFill="1"/>
    <xf numFmtId="164" fontId="0" fillId="3" borderId="0" xfId="0" applyNumberFormat="1" applyFill="1"/>
    <xf numFmtId="164" fontId="5" fillId="0" borderId="0" xfId="0" applyNumberFormat="1" applyFont="1"/>
    <xf numFmtId="0" fontId="4" fillId="0" borderId="0" xfId="0" applyFont="1"/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u="none"/>
            </a:pPr>
            <a:r>
              <a:rPr lang="en-US" sz="1800" b="1" u="none" baseline="0"/>
              <a:t>YPD +Hb day3 </a:t>
            </a:r>
            <a:endParaRPr lang="en-US" sz="1800" b="1" u="none"/>
          </a:p>
        </c:rich>
      </c:tx>
      <c:layout>
        <c:manualLayout>
          <c:xMode val="edge"/>
          <c:yMode val="edge"/>
          <c:x val="0.45334029430680556"/>
          <c:y val="1.11454055441478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70054205514495"/>
          <c:y val="0.19117332263027631"/>
          <c:w val="0.84296588241146442"/>
          <c:h val="0.67048554072553057"/>
        </c:manualLayout>
      </c:layout>
      <c:lineChart>
        <c:grouping val="standard"/>
        <c:varyColors val="0"/>
        <c:ser>
          <c:idx val="0"/>
          <c:order val="0"/>
          <c:tx>
            <c:strRef>
              <c:f>'YPD+Fz+Hb MIC'!$B$3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'YPD+Fz+Hb MIC'!$D$8:$N$8</c:f>
                <c:numCache>
                  <c:formatCode>General</c:formatCode>
                  <c:ptCount val="11"/>
                  <c:pt idx="0">
                    <c:v>5.482219567474677E-2</c:v>
                  </c:pt>
                  <c:pt idx="1">
                    <c:v>9.4226582025316752E-2</c:v>
                  </c:pt>
                  <c:pt idx="2">
                    <c:v>3.634505368624534E-2</c:v>
                  </c:pt>
                  <c:pt idx="3">
                    <c:v>5.862201222865096E-2</c:v>
                  </c:pt>
                  <c:pt idx="4">
                    <c:v>4.2160784028305844E-2</c:v>
                  </c:pt>
                  <c:pt idx="5">
                    <c:v>6.0217355852540767E-2</c:v>
                  </c:pt>
                  <c:pt idx="6">
                    <c:v>2.1440694698462735E-2</c:v>
                  </c:pt>
                  <c:pt idx="7">
                    <c:v>4.0918618859565083E-3</c:v>
                  </c:pt>
                  <c:pt idx="8">
                    <c:v>2.0074863839906836E-3</c:v>
                  </c:pt>
                  <c:pt idx="9">
                    <c:v>1.0000169277191162E-4</c:v>
                  </c:pt>
                  <c:pt idx="10">
                    <c:v>3.1390014584287388E-3</c:v>
                  </c:pt>
                </c:numCache>
              </c:numRef>
            </c:plus>
            <c:minus>
              <c:numRef>
                <c:f>'YPD+Fz+Hb MIC'!$D$8:$N$8</c:f>
                <c:numCache>
                  <c:formatCode>General</c:formatCode>
                  <c:ptCount val="11"/>
                  <c:pt idx="0">
                    <c:v>5.482219567474677E-2</c:v>
                  </c:pt>
                  <c:pt idx="1">
                    <c:v>9.4226582025316752E-2</c:v>
                  </c:pt>
                  <c:pt idx="2">
                    <c:v>3.634505368624534E-2</c:v>
                  </c:pt>
                  <c:pt idx="3">
                    <c:v>5.862201222865096E-2</c:v>
                  </c:pt>
                  <c:pt idx="4">
                    <c:v>4.2160784028305844E-2</c:v>
                  </c:pt>
                  <c:pt idx="5">
                    <c:v>6.0217355852540767E-2</c:v>
                  </c:pt>
                  <c:pt idx="6">
                    <c:v>2.1440694698462735E-2</c:v>
                  </c:pt>
                  <c:pt idx="7">
                    <c:v>4.0918618859565083E-3</c:v>
                  </c:pt>
                  <c:pt idx="8">
                    <c:v>2.0074863839906836E-3</c:v>
                  </c:pt>
                  <c:pt idx="9">
                    <c:v>1.0000169277191162E-4</c:v>
                  </c:pt>
                  <c:pt idx="10">
                    <c:v>3.1390014584287388E-3</c:v>
                  </c:pt>
                </c:numCache>
              </c:numRef>
            </c:minus>
          </c:errBars>
          <c:cat>
            <c:numRef>
              <c:f>'YPD+Fz+Hb MIC'!$D$1:$N$1</c:f>
              <c:numCache>
                <c:formatCode>General</c:formatCode>
                <c:ptCount val="11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0.15625</c:v>
                </c:pt>
                <c:pt idx="6">
                  <c:v>7.8125E-2</c:v>
                </c:pt>
                <c:pt idx="7">
                  <c:v>3.90625E-2</c:v>
                </c:pt>
                <c:pt idx="8">
                  <c:v>1.953125E-2</c:v>
                </c:pt>
                <c:pt idx="9">
                  <c:v>9.765625E-3</c:v>
                </c:pt>
                <c:pt idx="10">
                  <c:v>4.8828125E-3</c:v>
                </c:pt>
              </c:numCache>
            </c:numRef>
          </c:cat>
          <c:val>
            <c:numRef>
              <c:f>'YPD+Fz+Hb MIC'!$D$7:$N$7</c:f>
              <c:numCache>
                <c:formatCode>0.000</c:formatCode>
                <c:ptCount val="11"/>
                <c:pt idx="0">
                  <c:v>1.0991999705632527</c:v>
                </c:pt>
                <c:pt idx="1">
                  <c:v>1.0992333491643269</c:v>
                </c:pt>
                <c:pt idx="2">
                  <c:v>1.0814332962036133</c:v>
                </c:pt>
                <c:pt idx="3">
                  <c:v>0.98333330949147546</c:v>
                </c:pt>
                <c:pt idx="4">
                  <c:v>1.0555999676386514</c:v>
                </c:pt>
                <c:pt idx="5">
                  <c:v>0.98740001519521081</c:v>
                </c:pt>
                <c:pt idx="6">
                  <c:v>0.16173333426316577</c:v>
                </c:pt>
                <c:pt idx="7">
                  <c:v>1.1433333158493042E-2</c:v>
                </c:pt>
                <c:pt idx="8">
                  <c:v>8.1999972462654114E-3</c:v>
                </c:pt>
                <c:pt idx="9">
                  <c:v>1.3999988635381017E-3</c:v>
                </c:pt>
                <c:pt idx="10">
                  <c:v>3.6666666467984471E-3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9E4-9244-9899-973841B9AE68}"/>
            </c:ext>
          </c:extLst>
        </c:ser>
        <c:ser>
          <c:idx val="1"/>
          <c:order val="1"/>
          <c:tx>
            <c:strRef>
              <c:f>'YPD+Fz+Hb MIC'!$B$9</c:f>
              <c:strCache>
                <c:ptCount val="1"/>
                <c:pt idx="0">
                  <c:v>rbt5-/-</c:v>
                </c:pt>
              </c:strCache>
            </c:strRef>
          </c:tx>
          <c:spPr>
            <a:ln w="31750"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'YPD+Fz+Hb MIC'!$D$14:$N$14</c:f>
                <c:numCache>
                  <c:formatCode>General</c:formatCode>
                  <c:ptCount val="11"/>
                  <c:pt idx="0">
                    <c:v>7.2287388669931396E-2</c:v>
                  </c:pt>
                  <c:pt idx="1">
                    <c:v>2.2413393297494522E-2</c:v>
                  </c:pt>
                  <c:pt idx="2">
                    <c:v>1.8110869963819921E-2</c:v>
                  </c:pt>
                  <c:pt idx="3">
                    <c:v>5.4901950525505519E-2</c:v>
                  </c:pt>
                  <c:pt idx="4">
                    <c:v>6.5368169546247976E-3</c:v>
                  </c:pt>
                  <c:pt idx="5">
                    <c:v>1.9731497930673687E-3</c:v>
                  </c:pt>
                  <c:pt idx="6">
                    <c:v>2.7319099441523416E-3</c:v>
                  </c:pt>
                  <c:pt idx="7">
                    <c:v>3.9068305648689268E-3</c:v>
                  </c:pt>
                  <c:pt idx="8">
                    <c:v>7.5055697026240535E-4</c:v>
                  </c:pt>
                  <c:pt idx="9">
                    <c:v>4.0632494920262224E-3</c:v>
                  </c:pt>
                  <c:pt idx="10">
                    <c:v>5.1588096903532991E-3</c:v>
                  </c:pt>
                </c:numCache>
              </c:numRef>
            </c:plus>
            <c:minus>
              <c:numRef>
                <c:f>'YPD+Fz+Hb MIC'!$D$14:$N$14</c:f>
                <c:numCache>
                  <c:formatCode>General</c:formatCode>
                  <c:ptCount val="11"/>
                  <c:pt idx="0">
                    <c:v>7.2287388669931396E-2</c:v>
                  </c:pt>
                  <c:pt idx="1">
                    <c:v>2.2413393297494522E-2</c:v>
                  </c:pt>
                  <c:pt idx="2">
                    <c:v>1.8110869963819921E-2</c:v>
                  </c:pt>
                  <c:pt idx="3">
                    <c:v>5.4901950525505519E-2</c:v>
                  </c:pt>
                  <c:pt idx="4">
                    <c:v>6.5368169546247976E-3</c:v>
                  </c:pt>
                  <c:pt idx="5">
                    <c:v>1.9731497930673687E-3</c:v>
                  </c:pt>
                  <c:pt idx="6">
                    <c:v>2.7319099441523416E-3</c:v>
                  </c:pt>
                  <c:pt idx="7">
                    <c:v>3.9068305648689268E-3</c:v>
                  </c:pt>
                  <c:pt idx="8">
                    <c:v>7.5055697026240535E-4</c:v>
                  </c:pt>
                  <c:pt idx="9">
                    <c:v>4.0632494920262224E-3</c:v>
                  </c:pt>
                  <c:pt idx="10">
                    <c:v>5.1588096903532991E-3</c:v>
                  </c:pt>
                </c:numCache>
              </c:numRef>
            </c:minus>
          </c:errBars>
          <c:cat>
            <c:numRef>
              <c:f>'YPD+Fz+Hb MIC'!$D$1:$N$1</c:f>
              <c:numCache>
                <c:formatCode>General</c:formatCode>
                <c:ptCount val="11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0.15625</c:v>
                </c:pt>
                <c:pt idx="6">
                  <c:v>7.8125E-2</c:v>
                </c:pt>
                <c:pt idx="7">
                  <c:v>3.90625E-2</c:v>
                </c:pt>
                <c:pt idx="8">
                  <c:v>1.953125E-2</c:v>
                </c:pt>
                <c:pt idx="9">
                  <c:v>9.765625E-3</c:v>
                </c:pt>
                <c:pt idx="10">
                  <c:v>4.8828125E-3</c:v>
                </c:pt>
              </c:numCache>
            </c:numRef>
          </c:cat>
          <c:val>
            <c:numRef>
              <c:f>'YPD+Fz+Hb MIC'!$D$13:$N$13</c:f>
              <c:numCache>
                <c:formatCode>0.000</c:formatCode>
                <c:ptCount val="11"/>
                <c:pt idx="0">
                  <c:v>0.95919998735189449</c:v>
                </c:pt>
                <c:pt idx="1">
                  <c:v>0.90476668129364657</c:v>
                </c:pt>
                <c:pt idx="2">
                  <c:v>0.90540002038081491</c:v>
                </c:pt>
                <c:pt idx="3">
                  <c:v>0.16260000318288803</c:v>
                </c:pt>
                <c:pt idx="4">
                  <c:v>1.2766664226849869E-2</c:v>
                </c:pt>
                <c:pt idx="5">
                  <c:v>6.0333311557769775E-3</c:v>
                </c:pt>
                <c:pt idx="6">
                  <c:v>3.6333327492078099E-3</c:v>
                </c:pt>
                <c:pt idx="7">
                  <c:v>9.9999705950418183E-4</c:v>
                </c:pt>
                <c:pt idx="8">
                  <c:v>1.2999996542930603E-3</c:v>
                </c:pt>
                <c:pt idx="9">
                  <c:v>6.9666678706804819E-3</c:v>
                </c:pt>
                <c:pt idx="10">
                  <c:v>2.6333332061767578E-3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9E4-9244-9899-973841B9AE68}"/>
            </c:ext>
          </c:extLst>
        </c:ser>
        <c:ser>
          <c:idx val="2"/>
          <c:order val="2"/>
          <c:tx>
            <c:strRef>
              <c:f>'YPD+Fz+Hb MIC'!$B$15</c:f>
              <c:strCache>
                <c:ptCount val="1"/>
                <c:pt idx="0">
                  <c:v>pga7-/-</c:v>
                </c:pt>
              </c:strCache>
            </c:strRef>
          </c:tx>
          <c:spPr>
            <a:ln w="31750"/>
          </c:spPr>
          <c:marker>
            <c:symbol val="triangl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'YPD+Fz+Hb MIC'!$D$20:$N$20</c:f>
                <c:numCache>
                  <c:formatCode>General</c:formatCode>
                  <c:ptCount val="11"/>
                  <c:pt idx="0">
                    <c:v>1.0816692278380765E-3</c:v>
                  </c:pt>
                  <c:pt idx="1">
                    <c:v>4.3316692648467849E-3</c:v>
                  </c:pt>
                  <c:pt idx="2">
                    <c:v>1.3503091177134337E-3</c:v>
                  </c:pt>
                  <c:pt idx="3">
                    <c:v>1.0957652517730249E-2</c:v>
                  </c:pt>
                  <c:pt idx="4">
                    <c:v>2.1733224161391137E-3</c:v>
                  </c:pt>
                  <c:pt idx="5">
                    <c:v>9.6436594881700415E-4</c:v>
                  </c:pt>
                  <c:pt idx="6">
                    <c:v>4.3615738494527864E-3</c:v>
                  </c:pt>
                  <c:pt idx="7">
                    <c:v>5.3003147297965795E-3</c:v>
                  </c:pt>
                  <c:pt idx="8">
                    <c:v>5.5865925018852135E-3</c:v>
                  </c:pt>
                  <c:pt idx="9">
                    <c:v>1.0816640617854864E-3</c:v>
                  </c:pt>
                  <c:pt idx="10">
                    <c:v>2.3158840024323003E-3</c:v>
                  </c:pt>
                </c:numCache>
              </c:numRef>
            </c:plus>
            <c:minus>
              <c:numRef>
                <c:f>'YPD+Fz+Hb MIC'!$D$20:$N$20</c:f>
                <c:numCache>
                  <c:formatCode>General</c:formatCode>
                  <c:ptCount val="11"/>
                  <c:pt idx="0">
                    <c:v>1.0816692278380765E-3</c:v>
                  </c:pt>
                  <c:pt idx="1">
                    <c:v>4.3316692648467849E-3</c:v>
                  </c:pt>
                  <c:pt idx="2">
                    <c:v>1.3503091177134337E-3</c:v>
                  </c:pt>
                  <c:pt idx="3">
                    <c:v>1.0957652517730249E-2</c:v>
                  </c:pt>
                  <c:pt idx="4">
                    <c:v>2.1733224161391137E-3</c:v>
                  </c:pt>
                  <c:pt idx="5">
                    <c:v>9.6436594881700415E-4</c:v>
                  </c:pt>
                  <c:pt idx="6">
                    <c:v>4.3615738494527864E-3</c:v>
                  </c:pt>
                  <c:pt idx="7">
                    <c:v>5.3003147297965795E-3</c:v>
                  </c:pt>
                  <c:pt idx="8">
                    <c:v>5.5865925018852135E-3</c:v>
                  </c:pt>
                  <c:pt idx="9">
                    <c:v>1.0816640617854864E-3</c:v>
                  </c:pt>
                  <c:pt idx="10">
                    <c:v>2.3158840024323003E-3</c:v>
                  </c:pt>
                </c:numCache>
              </c:numRef>
            </c:minus>
          </c:errBars>
          <c:cat>
            <c:numRef>
              <c:f>'YPD+Fz+Hb MIC'!$D$1:$N$1</c:f>
              <c:numCache>
                <c:formatCode>General</c:formatCode>
                <c:ptCount val="11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0.15625</c:v>
                </c:pt>
                <c:pt idx="6">
                  <c:v>7.8125E-2</c:v>
                </c:pt>
                <c:pt idx="7">
                  <c:v>3.90625E-2</c:v>
                </c:pt>
                <c:pt idx="8">
                  <c:v>1.953125E-2</c:v>
                </c:pt>
                <c:pt idx="9">
                  <c:v>9.765625E-3</c:v>
                </c:pt>
                <c:pt idx="10">
                  <c:v>4.8828125E-3</c:v>
                </c:pt>
              </c:numCache>
            </c:numRef>
          </c:cat>
          <c:val>
            <c:numRef>
              <c:f>'YPD+Fz+Hb MIC'!$D$19:$N$19</c:f>
              <c:numCache>
                <c:formatCode>0.000</c:formatCode>
                <c:ptCount val="11"/>
                <c:pt idx="0">
                  <c:v>3.4133334954579667E-2</c:v>
                </c:pt>
                <c:pt idx="1">
                  <c:v>1.7966667811075837E-2</c:v>
                </c:pt>
                <c:pt idx="2">
                  <c:v>1.2799998124440506E-2</c:v>
                </c:pt>
                <c:pt idx="3">
                  <c:v>1.6133337219555857E-2</c:v>
                </c:pt>
                <c:pt idx="4">
                  <c:v>5.266668895880372E-3</c:v>
                </c:pt>
                <c:pt idx="5">
                  <c:v>2.5333339969317026E-3</c:v>
                </c:pt>
                <c:pt idx="6">
                  <c:v>4.9000009894371033E-3</c:v>
                </c:pt>
                <c:pt idx="7">
                  <c:v>6.2000006437301636E-3</c:v>
                </c:pt>
                <c:pt idx="8">
                  <c:v>4.3333321809768677E-3</c:v>
                </c:pt>
                <c:pt idx="9">
                  <c:v>6.3333412011463974E-4</c:v>
                </c:pt>
                <c:pt idx="10">
                  <c:v>3.4000004331270761E-3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9E4-9244-9899-973841B9AE68}"/>
            </c:ext>
          </c:extLst>
        </c:ser>
        <c:ser>
          <c:idx val="3"/>
          <c:order val="3"/>
          <c:tx>
            <c:strRef>
              <c:f>'YPD+Fz+Hb MIC'!$B$21</c:f>
              <c:strCache>
                <c:ptCount val="1"/>
                <c:pt idx="0">
                  <c:v>frp2-/-</c:v>
                </c:pt>
              </c:strCache>
            </c:strRef>
          </c:tx>
          <c:spPr>
            <a:ln w="31750"/>
          </c:spPr>
          <c:marker>
            <c:symbol val="x"/>
            <c:size val="10"/>
            <c:spPr>
              <a:ln w="1270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'YPD+Fz+Hb MIC'!$D$26:$N$26</c:f>
                <c:numCache>
                  <c:formatCode>General</c:formatCode>
                  <c:ptCount val="11"/>
                  <c:pt idx="0">
                    <c:v>1.0081700617123846E-2</c:v>
                  </c:pt>
                  <c:pt idx="1">
                    <c:v>2.0018722425553657E-2</c:v>
                  </c:pt>
                  <c:pt idx="2">
                    <c:v>3.8051574974368715E-2</c:v>
                  </c:pt>
                  <c:pt idx="3">
                    <c:v>2.5400048489554725E-2</c:v>
                  </c:pt>
                  <c:pt idx="4">
                    <c:v>3.6600739582943118E-2</c:v>
                  </c:pt>
                  <c:pt idx="5">
                    <c:v>4.5978703793257324E-2</c:v>
                  </c:pt>
                  <c:pt idx="6">
                    <c:v>4.2189383208480674E-2</c:v>
                  </c:pt>
                  <c:pt idx="7">
                    <c:v>7.1500563667376369E-3</c:v>
                  </c:pt>
                  <c:pt idx="8">
                    <c:v>9.1651195622833095E-4</c:v>
                  </c:pt>
                  <c:pt idx="9">
                    <c:v>2.0223738928931466E-3</c:v>
                  </c:pt>
                  <c:pt idx="10">
                    <c:v>3.3560860490815273E-3</c:v>
                  </c:pt>
                </c:numCache>
              </c:numRef>
            </c:plus>
            <c:minus>
              <c:numRef>
                <c:f>'YPD+Fz+Hb MIC'!$D$26:$N$26</c:f>
                <c:numCache>
                  <c:formatCode>General</c:formatCode>
                  <c:ptCount val="11"/>
                  <c:pt idx="0">
                    <c:v>1.0081700617123846E-2</c:v>
                  </c:pt>
                  <c:pt idx="1">
                    <c:v>2.0018722425553657E-2</c:v>
                  </c:pt>
                  <c:pt idx="2">
                    <c:v>3.8051574974368715E-2</c:v>
                  </c:pt>
                  <c:pt idx="3">
                    <c:v>2.5400048489554725E-2</c:v>
                  </c:pt>
                  <c:pt idx="4">
                    <c:v>3.6600739582943118E-2</c:v>
                  </c:pt>
                  <c:pt idx="5">
                    <c:v>4.5978703793257324E-2</c:v>
                  </c:pt>
                  <c:pt idx="6">
                    <c:v>4.2189383208480674E-2</c:v>
                  </c:pt>
                  <c:pt idx="7">
                    <c:v>7.1500563667376369E-3</c:v>
                  </c:pt>
                  <c:pt idx="8">
                    <c:v>9.1651195622833095E-4</c:v>
                  </c:pt>
                  <c:pt idx="9">
                    <c:v>2.0223738928931466E-3</c:v>
                  </c:pt>
                  <c:pt idx="10">
                    <c:v>3.3560860490815273E-3</c:v>
                  </c:pt>
                </c:numCache>
              </c:numRef>
            </c:minus>
          </c:errBars>
          <c:cat>
            <c:numRef>
              <c:f>'YPD+Fz+Hb MIC'!$D$1:$N$1</c:f>
              <c:numCache>
                <c:formatCode>General</c:formatCode>
                <c:ptCount val="11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0.15625</c:v>
                </c:pt>
                <c:pt idx="6">
                  <c:v>7.8125E-2</c:v>
                </c:pt>
                <c:pt idx="7">
                  <c:v>3.90625E-2</c:v>
                </c:pt>
                <c:pt idx="8">
                  <c:v>1.953125E-2</c:v>
                </c:pt>
                <c:pt idx="9">
                  <c:v>9.765625E-3</c:v>
                </c:pt>
                <c:pt idx="10">
                  <c:v>4.8828125E-3</c:v>
                </c:pt>
              </c:numCache>
            </c:numRef>
          </c:cat>
          <c:val>
            <c:numRef>
              <c:f>'YPD+Fz+Hb MIC'!$D$25:$N$25</c:f>
              <c:numCache>
                <c:formatCode>0.000</c:formatCode>
                <c:ptCount val="11"/>
                <c:pt idx="0">
                  <c:v>1.072833314538002</c:v>
                </c:pt>
                <c:pt idx="1">
                  <c:v>1.0804333438475926</c:v>
                </c:pt>
                <c:pt idx="2">
                  <c:v>1.1000666369994481</c:v>
                </c:pt>
                <c:pt idx="3">
                  <c:v>0.97856666147708893</c:v>
                </c:pt>
                <c:pt idx="4">
                  <c:v>1.0177999883890152</c:v>
                </c:pt>
                <c:pt idx="5">
                  <c:v>0.98123333354790998</c:v>
                </c:pt>
                <c:pt idx="6">
                  <c:v>0.1562999983628591</c:v>
                </c:pt>
                <c:pt idx="7">
                  <c:v>1.5199999014536544E-2</c:v>
                </c:pt>
                <c:pt idx="8">
                  <c:v>9.5333332816759792E-3</c:v>
                </c:pt>
                <c:pt idx="9">
                  <c:v>6.3333312670389857E-3</c:v>
                </c:pt>
                <c:pt idx="10">
                  <c:v>8.2666675249735561E-3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9E4-9244-9899-973841B9AE68}"/>
            </c:ext>
          </c:extLst>
        </c:ser>
        <c:ser>
          <c:idx val="4"/>
          <c:order val="4"/>
          <c:tx>
            <c:strRef>
              <c:f>'YPD+Fz+Hb MIC'!$B$27</c:f>
              <c:strCache>
                <c:ptCount val="1"/>
                <c:pt idx="0">
                  <c:v>frp1-/-</c:v>
                </c:pt>
              </c:strCache>
            </c:strRef>
          </c:tx>
          <c:spPr>
            <a:ln w="31750">
              <a:solidFill>
                <a:srgbClr val="7030A0"/>
              </a:solidFill>
            </a:ln>
          </c:spPr>
          <c:marker>
            <c:symbol val="circle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'YPD+Fz+Hb MIC'!$D$32:$N$32</c:f>
                <c:numCache>
                  <c:formatCode>General</c:formatCode>
                  <c:ptCount val="11"/>
                  <c:pt idx="0">
                    <c:v>5.5075871199910902E-4</c:v>
                  </c:pt>
                  <c:pt idx="1">
                    <c:v>2.6633310125537685E-3</c:v>
                  </c:pt>
                  <c:pt idx="2">
                    <c:v>9.0737706814310586E-4</c:v>
                  </c:pt>
                  <c:pt idx="3">
                    <c:v>8.3865102295898133E-4</c:v>
                  </c:pt>
                  <c:pt idx="4">
                    <c:v>1.3076721622033544E-3</c:v>
                  </c:pt>
                  <c:pt idx="5">
                    <c:v>5.9093144771274978E-3</c:v>
                  </c:pt>
                  <c:pt idx="6">
                    <c:v>8.6170368139212514E-3</c:v>
                  </c:pt>
                  <c:pt idx="7">
                    <c:v>7.2009248083842042E-3</c:v>
                  </c:pt>
                  <c:pt idx="8">
                    <c:v>9.2915594639604051E-4</c:v>
                  </c:pt>
                  <c:pt idx="9">
                    <c:v>7.1037558398966668E-3</c:v>
                  </c:pt>
                  <c:pt idx="10">
                    <c:v>5.0764141497861908E-3</c:v>
                  </c:pt>
                </c:numCache>
              </c:numRef>
            </c:plus>
            <c:minus>
              <c:numRef>
                <c:f>'YPD+Fz+Hb MIC'!$D$32:$N$32</c:f>
                <c:numCache>
                  <c:formatCode>General</c:formatCode>
                  <c:ptCount val="11"/>
                  <c:pt idx="0">
                    <c:v>5.5075871199910902E-4</c:v>
                  </c:pt>
                  <c:pt idx="1">
                    <c:v>2.6633310125537685E-3</c:v>
                  </c:pt>
                  <c:pt idx="2">
                    <c:v>9.0737706814310586E-4</c:v>
                  </c:pt>
                  <c:pt idx="3">
                    <c:v>8.3865102295898133E-4</c:v>
                  </c:pt>
                  <c:pt idx="4">
                    <c:v>1.3076721622033544E-3</c:v>
                  </c:pt>
                  <c:pt idx="5">
                    <c:v>5.9093144771274978E-3</c:v>
                  </c:pt>
                  <c:pt idx="6">
                    <c:v>8.6170368139212514E-3</c:v>
                  </c:pt>
                  <c:pt idx="7">
                    <c:v>7.2009248083842042E-3</c:v>
                  </c:pt>
                  <c:pt idx="8">
                    <c:v>9.2915594639604051E-4</c:v>
                  </c:pt>
                  <c:pt idx="9">
                    <c:v>7.1037558398966668E-3</c:v>
                  </c:pt>
                  <c:pt idx="10">
                    <c:v>5.0764141497861908E-3</c:v>
                  </c:pt>
                </c:numCache>
              </c:numRef>
            </c:minus>
          </c:errBars>
          <c:val>
            <c:numRef>
              <c:f>'YPD+Fz+Hb MIC'!$D$31:$N$31</c:f>
              <c:numCache>
                <c:formatCode>0.000</c:formatCode>
                <c:ptCount val="11"/>
                <c:pt idx="0">
                  <c:v>3.2399999598662063E-2</c:v>
                </c:pt>
                <c:pt idx="1">
                  <c:v>1.4800002177556351E-2</c:v>
                </c:pt>
                <c:pt idx="2">
                  <c:v>1.1900000274181366E-2</c:v>
                </c:pt>
                <c:pt idx="3">
                  <c:v>7.2666679819424901E-3</c:v>
                </c:pt>
                <c:pt idx="4">
                  <c:v>4.2333354552586827E-3</c:v>
                </c:pt>
                <c:pt idx="5">
                  <c:v>8.9333330591519627E-3</c:v>
                </c:pt>
                <c:pt idx="6">
                  <c:v>7.9000021020571298E-3</c:v>
                </c:pt>
                <c:pt idx="7">
                  <c:v>2.4000033736228943E-3</c:v>
                </c:pt>
                <c:pt idx="8">
                  <c:v>2.9666672150293893E-3</c:v>
                </c:pt>
                <c:pt idx="9">
                  <c:v>2.3000016808509827E-3</c:v>
                </c:pt>
                <c:pt idx="10">
                  <c:v>5.6333368023236546E-3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9E4-9244-9899-973841B9A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02880"/>
        <c:axId val="89141632"/>
      </c:lineChart>
      <c:catAx>
        <c:axId val="88602880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0" i="0" baseline="0">
                    <a:effectLst/>
                  </a:rPr>
                  <a:t>Hemoglobin (</a:t>
                </a:r>
                <a:r>
                  <a:rPr lang="el-GR" sz="2000" b="0" i="0" baseline="0">
                    <a:effectLst/>
                  </a:rPr>
                  <a:t>μ</a:t>
                </a:r>
                <a:r>
                  <a:rPr lang="en-US" sz="2000" b="0" i="0" baseline="0">
                    <a:effectLst/>
                  </a:rPr>
                  <a:t>M)</a:t>
                </a:r>
                <a:endParaRPr lang="en-US" sz="2000">
                  <a:effectLst/>
                </a:endParaRPr>
              </a:p>
            </c:rich>
          </c:tx>
          <c:overlay val="0"/>
        </c:title>
        <c:numFmt formatCode="#,##0.00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IL"/>
          </a:p>
        </c:txPr>
        <c:crossAx val="89141632"/>
        <c:crosses val="autoZero"/>
        <c:auto val="1"/>
        <c:lblAlgn val="ctr"/>
        <c:lblOffset val="100"/>
        <c:noMultiLvlLbl val="0"/>
      </c:catAx>
      <c:valAx>
        <c:axId val="89141632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US" sz="1800" b="0"/>
                  <a:t>OD</a:t>
                </a:r>
                <a:r>
                  <a:rPr lang="en-US" sz="1200" b="0"/>
                  <a:t>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IL"/>
          </a:p>
        </c:txPr>
        <c:crossAx val="88602880"/>
        <c:crosses val="max"/>
        <c:crossBetween val="midCat"/>
      </c:valAx>
    </c:plotArea>
    <c:legend>
      <c:legendPos val="l"/>
      <c:layout>
        <c:manualLayout>
          <c:xMode val="edge"/>
          <c:yMode val="edge"/>
          <c:x val="0.18353721902686682"/>
          <c:y val="9.2006823198876195E-2"/>
          <c:w val="0.69830054934017471"/>
          <c:h val="0.11163087831962004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u="none"/>
            </a:pPr>
            <a:r>
              <a:rPr lang="en-US" sz="1800" b="1" u="none" baseline="0"/>
              <a:t>YPD+Fz+Hm day3 </a:t>
            </a:r>
            <a:endParaRPr lang="en-US" sz="1800" b="1" u="none"/>
          </a:p>
        </c:rich>
      </c:tx>
      <c:layout>
        <c:manualLayout>
          <c:xMode val="edge"/>
          <c:yMode val="edge"/>
          <c:x val="0.45334029430680556"/>
          <c:y val="1.11454055441478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70054205514495"/>
          <c:y val="0.19117332263027631"/>
          <c:w val="0.84296588241146442"/>
          <c:h val="0.67048554072553057"/>
        </c:manualLayout>
      </c:layout>
      <c:lineChart>
        <c:grouping val="standard"/>
        <c:varyColors val="0"/>
        <c:ser>
          <c:idx val="0"/>
          <c:order val="0"/>
          <c:tx>
            <c:strRef>
              <c:f>'YPD+Fz+Hm MIC'!$B$3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'YPD+Fz+Hm MIC'!$D$8:$N$8</c:f>
                <c:numCache>
                  <c:formatCode>General</c:formatCode>
                  <c:ptCount val="11"/>
                  <c:pt idx="0">
                    <c:v>2.0576762840857812E-2</c:v>
                  </c:pt>
                  <c:pt idx="1">
                    <c:v>1.1384780858987953E-2</c:v>
                  </c:pt>
                  <c:pt idx="2">
                    <c:v>1.0296315896693116E-2</c:v>
                  </c:pt>
                  <c:pt idx="3">
                    <c:v>0.17350527417487602</c:v>
                  </c:pt>
                  <c:pt idx="4">
                    <c:v>1.561538028338297E-2</c:v>
                  </c:pt>
                  <c:pt idx="5">
                    <c:v>4.3615731092189972E-3</c:v>
                  </c:pt>
                  <c:pt idx="6">
                    <c:v>2.441992699991223E-3</c:v>
                  </c:pt>
                  <c:pt idx="7">
                    <c:v>4.0336094810331869E-3</c:v>
                  </c:pt>
                  <c:pt idx="8">
                    <c:v>3.2331593950112869E-3</c:v>
                  </c:pt>
                  <c:pt idx="9">
                    <c:v>3.5275081547496766E-3</c:v>
                  </c:pt>
                  <c:pt idx="10">
                    <c:v>2.5696956742359642E-3</c:v>
                  </c:pt>
                </c:numCache>
              </c:numRef>
            </c:plus>
            <c:minus>
              <c:numRef>
                <c:f>'YPD+Fz+Hm MIC'!$D$8:$N$8</c:f>
                <c:numCache>
                  <c:formatCode>General</c:formatCode>
                  <c:ptCount val="11"/>
                  <c:pt idx="0">
                    <c:v>2.0576762840857812E-2</c:v>
                  </c:pt>
                  <c:pt idx="1">
                    <c:v>1.1384780858987953E-2</c:v>
                  </c:pt>
                  <c:pt idx="2">
                    <c:v>1.0296315896693116E-2</c:v>
                  </c:pt>
                  <c:pt idx="3">
                    <c:v>0.17350527417487602</c:v>
                  </c:pt>
                  <c:pt idx="4">
                    <c:v>1.561538028338297E-2</c:v>
                  </c:pt>
                  <c:pt idx="5">
                    <c:v>4.3615731092189972E-3</c:v>
                  </c:pt>
                  <c:pt idx="6">
                    <c:v>2.441992699991223E-3</c:v>
                  </c:pt>
                  <c:pt idx="7">
                    <c:v>4.0336094810331869E-3</c:v>
                  </c:pt>
                  <c:pt idx="8">
                    <c:v>3.2331593950112869E-3</c:v>
                  </c:pt>
                  <c:pt idx="9">
                    <c:v>3.5275081547496766E-3</c:v>
                  </c:pt>
                  <c:pt idx="10">
                    <c:v>2.5696956742359642E-3</c:v>
                  </c:pt>
                </c:numCache>
              </c:numRef>
            </c:minus>
          </c:errBars>
          <c:cat>
            <c:numRef>
              <c:f>'YPD+Fz+Hm MIC'!$D$1:$N$1</c:f>
              <c:numCache>
                <c:formatCode>General</c:formatCode>
                <c:ptCount val="11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  <c:pt idx="6">
                  <c:v>0.313</c:v>
                </c:pt>
                <c:pt idx="7">
                  <c:v>0.156</c:v>
                </c:pt>
                <c:pt idx="8">
                  <c:v>7.8E-2</c:v>
                </c:pt>
                <c:pt idx="9">
                  <c:v>3.9E-2</c:v>
                </c:pt>
                <c:pt idx="10">
                  <c:v>0</c:v>
                </c:pt>
              </c:numCache>
            </c:numRef>
          </c:cat>
          <c:val>
            <c:numRef>
              <c:f>'YPD+Fz+Hm MIC'!$D$7:$N$7</c:f>
              <c:numCache>
                <c:formatCode>0.000</c:formatCode>
                <c:ptCount val="11"/>
                <c:pt idx="0">
                  <c:v>1.146200031042099</c:v>
                </c:pt>
                <c:pt idx="1">
                  <c:v>1.1677999993165333</c:v>
                </c:pt>
                <c:pt idx="2">
                  <c:v>1.146699994802475</c:v>
                </c:pt>
                <c:pt idx="3">
                  <c:v>0.44286665320396423</c:v>
                </c:pt>
                <c:pt idx="4">
                  <c:v>6.123332679271698E-2</c:v>
                </c:pt>
                <c:pt idx="5">
                  <c:v>1.7199998100598649E-2</c:v>
                </c:pt>
                <c:pt idx="6">
                  <c:v>8.3666642506917271E-3</c:v>
                </c:pt>
                <c:pt idx="7">
                  <c:v>3.9333303769429478E-3</c:v>
                </c:pt>
                <c:pt idx="8">
                  <c:v>5.6666384140650894E-4</c:v>
                </c:pt>
                <c:pt idx="9">
                  <c:v>4.0999973813692775E-3</c:v>
                </c:pt>
                <c:pt idx="10">
                  <c:v>5.366665621598557E-3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16C-D049-BF94-51BCFB4D8BF5}"/>
            </c:ext>
          </c:extLst>
        </c:ser>
        <c:ser>
          <c:idx val="1"/>
          <c:order val="1"/>
          <c:tx>
            <c:strRef>
              <c:f>'YPD+Fz+Hm MIC'!$B$9</c:f>
              <c:strCache>
                <c:ptCount val="1"/>
                <c:pt idx="0">
                  <c:v>rbt5-/-</c:v>
                </c:pt>
              </c:strCache>
            </c:strRef>
          </c:tx>
          <c:spPr>
            <a:ln w="31750"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'YPD+Fz+Hm MIC'!$D$14:$N$14</c:f>
                <c:numCache>
                  <c:formatCode>General</c:formatCode>
                  <c:ptCount val="11"/>
                  <c:pt idx="0">
                    <c:v>1.9881933657333564E-2</c:v>
                  </c:pt>
                  <c:pt idx="1">
                    <c:v>3.0888884792380892E-2</c:v>
                  </c:pt>
                  <c:pt idx="2">
                    <c:v>4.7569142463638733E-2</c:v>
                  </c:pt>
                  <c:pt idx="3">
                    <c:v>6.6583270651406979E-4</c:v>
                  </c:pt>
                  <c:pt idx="4">
                    <c:v>3.605539984593567E-4</c:v>
                  </c:pt>
                  <c:pt idx="5">
                    <c:v>2.1501929380470883E-3</c:v>
                  </c:pt>
                  <c:pt idx="6">
                    <c:v>2.1931689381337318E-3</c:v>
                  </c:pt>
                  <c:pt idx="7">
                    <c:v>1.2740986796929464E-3</c:v>
                  </c:pt>
                  <c:pt idx="8">
                    <c:v>1.2288216684854345E-3</c:v>
                  </c:pt>
                  <c:pt idx="9">
                    <c:v>1.7578383983841283E-3</c:v>
                  </c:pt>
                  <c:pt idx="10">
                    <c:v>2.4826058166690316E-3</c:v>
                  </c:pt>
                </c:numCache>
              </c:numRef>
            </c:plus>
            <c:minus>
              <c:numRef>
                <c:f>'YPD+Fz+Hm MIC'!$D$14:$N$14</c:f>
                <c:numCache>
                  <c:formatCode>General</c:formatCode>
                  <c:ptCount val="11"/>
                  <c:pt idx="0">
                    <c:v>1.9881933657333564E-2</c:v>
                  </c:pt>
                  <c:pt idx="1">
                    <c:v>3.0888884792380892E-2</c:v>
                  </c:pt>
                  <c:pt idx="2">
                    <c:v>4.7569142463638733E-2</c:v>
                  </c:pt>
                  <c:pt idx="3">
                    <c:v>6.6583270651406979E-4</c:v>
                  </c:pt>
                  <c:pt idx="4">
                    <c:v>3.605539984593567E-4</c:v>
                  </c:pt>
                  <c:pt idx="5">
                    <c:v>2.1501929380470883E-3</c:v>
                  </c:pt>
                  <c:pt idx="6">
                    <c:v>2.1931689381337318E-3</c:v>
                  </c:pt>
                  <c:pt idx="7">
                    <c:v>1.2740986796929464E-3</c:v>
                  </c:pt>
                  <c:pt idx="8">
                    <c:v>1.2288216684854345E-3</c:v>
                  </c:pt>
                  <c:pt idx="9">
                    <c:v>1.7578383983841283E-3</c:v>
                  </c:pt>
                  <c:pt idx="10">
                    <c:v>2.4826058166690316E-3</c:v>
                  </c:pt>
                </c:numCache>
              </c:numRef>
            </c:minus>
          </c:errBars>
          <c:cat>
            <c:numRef>
              <c:f>'YPD+Fz+Hm MIC'!$D$1:$N$1</c:f>
              <c:numCache>
                <c:formatCode>General</c:formatCode>
                <c:ptCount val="11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  <c:pt idx="6">
                  <c:v>0.313</c:v>
                </c:pt>
                <c:pt idx="7">
                  <c:v>0.156</c:v>
                </c:pt>
                <c:pt idx="8">
                  <c:v>7.8E-2</c:v>
                </c:pt>
                <c:pt idx="9">
                  <c:v>3.9E-2</c:v>
                </c:pt>
                <c:pt idx="10">
                  <c:v>0</c:v>
                </c:pt>
              </c:numCache>
            </c:numRef>
          </c:cat>
          <c:val>
            <c:numRef>
              <c:f>'YPD+Fz+Hm MIC'!$D$13:$N$13</c:f>
              <c:numCache>
                <c:formatCode>0.000</c:formatCode>
                <c:ptCount val="11"/>
                <c:pt idx="0">
                  <c:v>0.99173336227734887</c:v>
                </c:pt>
                <c:pt idx="1">
                  <c:v>0.97816666960716259</c:v>
                </c:pt>
                <c:pt idx="2">
                  <c:v>6.1099998652935014E-2</c:v>
                </c:pt>
                <c:pt idx="3">
                  <c:v>1.1366665363311768E-2</c:v>
                </c:pt>
                <c:pt idx="4">
                  <c:v>3.6333327492078099E-3</c:v>
                </c:pt>
                <c:pt idx="5">
                  <c:v>3.1666656335194859E-3</c:v>
                </c:pt>
                <c:pt idx="6">
                  <c:v>2.8333341081937108E-3</c:v>
                </c:pt>
                <c:pt idx="7">
                  <c:v>9.0000033378601074E-4</c:v>
                </c:pt>
                <c:pt idx="8">
                  <c:v>-3.6666790644328262E-4</c:v>
                </c:pt>
                <c:pt idx="9">
                  <c:v>1.8333345651626587E-3</c:v>
                </c:pt>
                <c:pt idx="10">
                  <c:v>2.2999967137972421E-3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16C-D049-BF94-51BCFB4D8BF5}"/>
            </c:ext>
          </c:extLst>
        </c:ser>
        <c:ser>
          <c:idx val="2"/>
          <c:order val="2"/>
          <c:tx>
            <c:strRef>
              <c:f>'YPD+Fz+Hm MIC'!$B$15</c:f>
              <c:strCache>
                <c:ptCount val="1"/>
                <c:pt idx="0">
                  <c:v>pga7-/-</c:v>
                </c:pt>
              </c:strCache>
            </c:strRef>
          </c:tx>
          <c:spPr>
            <a:ln w="31750"/>
          </c:spPr>
          <c:marker>
            <c:symbol val="triangl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'YPD+Fz+Hm MIC'!$D$20:$N$20</c:f>
                <c:numCache>
                  <c:formatCode>General</c:formatCode>
                  <c:ptCount val="11"/>
                  <c:pt idx="0">
                    <c:v>7.6555279241306382E-2</c:v>
                  </c:pt>
                  <c:pt idx="1">
                    <c:v>4.3231029965148729E-2</c:v>
                  </c:pt>
                  <c:pt idx="2">
                    <c:v>3.9374289956338026E-3</c:v>
                  </c:pt>
                  <c:pt idx="3">
                    <c:v>1.6773020459179627E-3</c:v>
                  </c:pt>
                  <c:pt idx="4">
                    <c:v>1.4047553368920628E-3</c:v>
                  </c:pt>
                  <c:pt idx="5">
                    <c:v>2.0808637286356224E-3</c:v>
                  </c:pt>
                  <c:pt idx="6">
                    <c:v>1.3576956129091103E-3</c:v>
                  </c:pt>
                  <c:pt idx="7">
                    <c:v>1.1060444242201046E-3</c:v>
                  </c:pt>
                  <c:pt idx="8">
                    <c:v>2.3259425647122363E-3</c:v>
                  </c:pt>
                  <c:pt idx="9">
                    <c:v>3.2145621762680885E-4</c:v>
                  </c:pt>
                  <c:pt idx="10">
                    <c:v>2.4583198064230954E-3</c:v>
                  </c:pt>
                </c:numCache>
              </c:numRef>
            </c:plus>
            <c:minus>
              <c:numRef>
                <c:f>'YPD+Fz+Hm MIC'!$D$20:$N$20</c:f>
                <c:numCache>
                  <c:formatCode>General</c:formatCode>
                  <c:ptCount val="11"/>
                  <c:pt idx="0">
                    <c:v>7.6555279241306382E-2</c:v>
                  </c:pt>
                  <c:pt idx="1">
                    <c:v>4.3231029965148729E-2</c:v>
                  </c:pt>
                  <c:pt idx="2">
                    <c:v>3.9374289956338026E-3</c:v>
                  </c:pt>
                  <c:pt idx="3">
                    <c:v>1.6773020459179627E-3</c:v>
                  </c:pt>
                  <c:pt idx="4">
                    <c:v>1.4047553368920628E-3</c:v>
                  </c:pt>
                  <c:pt idx="5">
                    <c:v>2.0808637286356224E-3</c:v>
                  </c:pt>
                  <c:pt idx="6">
                    <c:v>1.3576956129091103E-3</c:v>
                  </c:pt>
                  <c:pt idx="7">
                    <c:v>1.1060444242201046E-3</c:v>
                  </c:pt>
                  <c:pt idx="8">
                    <c:v>2.3259425647122363E-3</c:v>
                  </c:pt>
                  <c:pt idx="9">
                    <c:v>3.2145621762680885E-4</c:v>
                  </c:pt>
                  <c:pt idx="10">
                    <c:v>2.4583198064230954E-3</c:v>
                  </c:pt>
                </c:numCache>
              </c:numRef>
            </c:minus>
          </c:errBars>
          <c:cat>
            <c:numRef>
              <c:f>'YPD+Fz+Hm MIC'!$D$1:$N$1</c:f>
              <c:numCache>
                <c:formatCode>General</c:formatCode>
                <c:ptCount val="11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  <c:pt idx="6">
                  <c:v>0.313</c:v>
                </c:pt>
                <c:pt idx="7">
                  <c:v>0.156</c:v>
                </c:pt>
                <c:pt idx="8">
                  <c:v>7.8E-2</c:v>
                </c:pt>
                <c:pt idx="9">
                  <c:v>3.9E-2</c:v>
                </c:pt>
                <c:pt idx="10">
                  <c:v>0</c:v>
                </c:pt>
              </c:numCache>
            </c:numRef>
          </c:cat>
          <c:val>
            <c:numRef>
              <c:f>'YPD+Fz+Hm MIC'!$D$19:$N$19</c:f>
              <c:numCache>
                <c:formatCode>0.000</c:formatCode>
                <c:ptCount val="11"/>
                <c:pt idx="0">
                  <c:v>0.99253331124782562</c:v>
                </c:pt>
                <c:pt idx="1">
                  <c:v>0.55826666454474128</c:v>
                </c:pt>
                <c:pt idx="2">
                  <c:v>1.4499999582767487E-2</c:v>
                </c:pt>
                <c:pt idx="3">
                  <c:v>8.8333338499069214E-3</c:v>
                </c:pt>
                <c:pt idx="4">
                  <c:v>3.9333328604698181E-3</c:v>
                </c:pt>
                <c:pt idx="5">
                  <c:v>3.5666649540265355E-3</c:v>
                </c:pt>
                <c:pt idx="6">
                  <c:v>4.5333330829938207E-3</c:v>
                </c:pt>
                <c:pt idx="7">
                  <c:v>5.3333242734272812E-4</c:v>
                </c:pt>
                <c:pt idx="8">
                  <c:v>-5.3333242734272812E-4</c:v>
                </c:pt>
                <c:pt idx="9">
                  <c:v>1.8999998768170628E-3</c:v>
                </c:pt>
                <c:pt idx="10">
                  <c:v>2.2999991973241124E-3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16C-D049-BF94-51BCFB4D8BF5}"/>
            </c:ext>
          </c:extLst>
        </c:ser>
        <c:ser>
          <c:idx val="3"/>
          <c:order val="3"/>
          <c:tx>
            <c:strRef>
              <c:f>'YPD+Fz+Hm MIC'!$B$21</c:f>
              <c:strCache>
                <c:ptCount val="1"/>
                <c:pt idx="0">
                  <c:v>frp2-/-</c:v>
                </c:pt>
              </c:strCache>
            </c:strRef>
          </c:tx>
          <c:spPr>
            <a:ln w="31750"/>
          </c:spPr>
          <c:marker>
            <c:symbol val="x"/>
            <c:size val="10"/>
            <c:spPr>
              <a:ln w="1270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'YPD+Fz+Hm MIC'!$D$26:$N$26</c:f>
                <c:numCache>
                  <c:formatCode>General</c:formatCode>
                  <c:ptCount val="11"/>
                  <c:pt idx="0">
                    <c:v>4.4305628848255167E-2</c:v>
                  </c:pt>
                  <c:pt idx="1">
                    <c:v>2.8527403749111054E-2</c:v>
                  </c:pt>
                  <c:pt idx="2">
                    <c:v>6.5447257478766771E-2</c:v>
                  </c:pt>
                  <c:pt idx="3">
                    <c:v>8.1807641390033256E-2</c:v>
                  </c:pt>
                  <c:pt idx="4">
                    <c:v>2.1168924070216501E-2</c:v>
                  </c:pt>
                  <c:pt idx="5">
                    <c:v>6.4033851340462144E-3</c:v>
                  </c:pt>
                  <c:pt idx="6">
                    <c:v>2.5000013411054329E-3</c:v>
                  </c:pt>
                  <c:pt idx="7">
                    <c:v>3.2908963210217692E-3</c:v>
                  </c:pt>
                  <c:pt idx="8">
                    <c:v>1.5588463049463191E-3</c:v>
                  </c:pt>
                  <c:pt idx="9">
                    <c:v>3.1342190638731691E-3</c:v>
                  </c:pt>
                  <c:pt idx="10">
                    <c:v>4.4676596614508946E-3</c:v>
                  </c:pt>
                </c:numCache>
              </c:numRef>
            </c:plus>
            <c:minus>
              <c:numRef>
                <c:f>'YPD+Fz+Hm MIC'!$D$26:$N$26</c:f>
                <c:numCache>
                  <c:formatCode>General</c:formatCode>
                  <c:ptCount val="11"/>
                  <c:pt idx="0">
                    <c:v>4.4305628848255167E-2</c:v>
                  </c:pt>
                  <c:pt idx="1">
                    <c:v>2.8527403749111054E-2</c:v>
                  </c:pt>
                  <c:pt idx="2">
                    <c:v>6.5447257478766771E-2</c:v>
                  </c:pt>
                  <c:pt idx="3">
                    <c:v>8.1807641390033256E-2</c:v>
                  </c:pt>
                  <c:pt idx="4">
                    <c:v>2.1168924070216501E-2</c:v>
                  </c:pt>
                  <c:pt idx="5">
                    <c:v>6.4033851340462144E-3</c:v>
                  </c:pt>
                  <c:pt idx="6">
                    <c:v>2.5000013411054329E-3</c:v>
                  </c:pt>
                  <c:pt idx="7">
                    <c:v>3.2908963210217692E-3</c:v>
                  </c:pt>
                  <c:pt idx="8">
                    <c:v>1.5588463049463191E-3</c:v>
                  </c:pt>
                  <c:pt idx="9">
                    <c:v>3.1342190638731691E-3</c:v>
                  </c:pt>
                  <c:pt idx="10">
                    <c:v>4.4676596614508946E-3</c:v>
                  </c:pt>
                </c:numCache>
              </c:numRef>
            </c:minus>
          </c:errBars>
          <c:cat>
            <c:numRef>
              <c:f>'YPD+Fz+Hm MIC'!$D$1:$N$1</c:f>
              <c:numCache>
                <c:formatCode>General</c:formatCode>
                <c:ptCount val="11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  <c:pt idx="6">
                  <c:v>0.313</c:v>
                </c:pt>
                <c:pt idx="7">
                  <c:v>0.156</c:v>
                </c:pt>
                <c:pt idx="8">
                  <c:v>7.8E-2</c:v>
                </c:pt>
                <c:pt idx="9">
                  <c:v>3.9E-2</c:v>
                </c:pt>
                <c:pt idx="10">
                  <c:v>0</c:v>
                </c:pt>
              </c:numCache>
            </c:numRef>
          </c:cat>
          <c:val>
            <c:numRef>
              <c:f>'YPD+Fz+Hm MIC'!$D$25:$N$25</c:f>
              <c:numCache>
                <c:formatCode>0.000</c:formatCode>
                <c:ptCount val="11"/>
                <c:pt idx="0">
                  <c:v>1.1250335226456258</c:v>
                </c:pt>
                <c:pt idx="1">
                  <c:v>1.0900333096583681</c:v>
                </c:pt>
                <c:pt idx="2">
                  <c:v>1.0377333492040592</c:v>
                </c:pt>
                <c:pt idx="3">
                  <c:v>0.41006666918595636</c:v>
                </c:pt>
                <c:pt idx="4">
                  <c:v>4.4199998180071504E-2</c:v>
                </c:pt>
                <c:pt idx="5">
                  <c:v>1.2533331910769149E-2</c:v>
                </c:pt>
                <c:pt idx="6">
                  <c:v>5.5666665236155238E-3</c:v>
                </c:pt>
                <c:pt idx="7">
                  <c:v>2.9666672150294032E-3</c:v>
                </c:pt>
                <c:pt idx="8">
                  <c:v>1.1666640639305115E-3</c:v>
                </c:pt>
                <c:pt idx="9">
                  <c:v>-6.6667795181274414E-5</c:v>
                </c:pt>
                <c:pt idx="10">
                  <c:v>-1.3333310683567856E-4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D16C-D049-BF94-51BCFB4D8BF5}"/>
            </c:ext>
          </c:extLst>
        </c:ser>
        <c:ser>
          <c:idx val="4"/>
          <c:order val="4"/>
          <c:tx>
            <c:strRef>
              <c:f>'YPD+Fz+Hm MIC'!$B$27</c:f>
              <c:strCache>
                <c:ptCount val="1"/>
                <c:pt idx="0">
                  <c:v>frp1-/-</c:v>
                </c:pt>
              </c:strCache>
            </c:strRef>
          </c:tx>
          <c:spPr>
            <a:ln w="31750">
              <a:solidFill>
                <a:srgbClr val="7030A0"/>
              </a:solidFill>
            </a:ln>
          </c:spPr>
          <c:marker>
            <c:symbol val="circle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'YPD+Fz+Hm MIC'!$D$32:$N$32</c:f>
                <c:numCache>
                  <c:formatCode>General</c:formatCode>
                  <c:ptCount val="11"/>
                  <c:pt idx="0">
                    <c:v>3.5929652907766521E-2</c:v>
                  </c:pt>
                  <c:pt idx="1">
                    <c:v>6.4705507246324637E-2</c:v>
                  </c:pt>
                  <c:pt idx="2">
                    <c:v>1.9425098083243404E-3</c:v>
                  </c:pt>
                  <c:pt idx="3">
                    <c:v>1.2489980744891892E-3</c:v>
                  </c:pt>
                  <c:pt idx="4">
                    <c:v>1.5947832947836756E-3</c:v>
                  </c:pt>
                  <c:pt idx="5">
                    <c:v>1.6522693720117635E-3</c:v>
                  </c:pt>
                  <c:pt idx="6">
                    <c:v>2.8919410735921158E-3</c:v>
                  </c:pt>
                  <c:pt idx="7">
                    <c:v>1.2662266768098359E-3</c:v>
                  </c:pt>
                  <c:pt idx="8">
                    <c:v>5.5677448684614392E-4</c:v>
                  </c:pt>
                  <c:pt idx="9">
                    <c:v>1.2124333520667498E-3</c:v>
                  </c:pt>
                  <c:pt idx="10">
                    <c:v>1.9999966025352478E-3</c:v>
                  </c:pt>
                </c:numCache>
              </c:numRef>
            </c:plus>
            <c:minus>
              <c:numRef>
                <c:f>'YPD+Fz+Hm MIC'!$D$32:$N$32</c:f>
                <c:numCache>
                  <c:formatCode>General</c:formatCode>
                  <c:ptCount val="11"/>
                  <c:pt idx="0">
                    <c:v>3.5929652907766521E-2</c:v>
                  </c:pt>
                  <c:pt idx="1">
                    <c:v>6.4705507246324637E-2</c:v>
                  </c:pt>
                  <c:pt idx="2">
                    <c:v>1.9425098083243404E-3</c:v>
                  </c:pt>
                  <c:pt idx="3">
                    <c:v>1.2489980744891892E-3</c:v>
                  </c:pt>
                  <c:pt idx="4">
                    <c:v>1.5947832947836756E-3</c:v>
                  </c:pt>
                  <c:pt idx="5">
                    <c:v>1.6522693720117635E-3</c:v>
                  </c:pt>
                  <c:pt idx="6">
                    <c:v>2.8919410735921158E-3</c:v>
                  </c:pt>
                  <c:pt idx="7">
                    <c:v>1.2662266768098359E-3</c:v>
                  </c:pt>
                  <c:pt idx="8">
                    <c:v>5.5677448684614392E-4</c:v>
                  </c:pt>
                  <c:pt idx="9">
                    <c:v>1.2124333520667498E-3</c:v>
                  </c:pt>
                  <c:pt idx="10">
                    <c:v>1.9999966025352478E-3</c:v>
                  </c:pt>
                </c:numCache>
              </c:numRef>
            </c:minus>
          </c:errBars>
          <c:val>
            <c:numRef>
              <c:f>'YPD+Fz+Hm MIC'!$D$31:$N$31</c:f>
              <c:numCache>
                <c:formatCode>0.000</c:formatCode>
                <c:ptCount val="11"/>
                <c:pt idx="0">
                  <c:v>1.0298999870816867</c:v>
                </c:pt>
                <c:pt idx="1">
                  <c:v>0.2268666649858157</c:v>
                </c:pt>
                <c:pt idx="2">
                  <c:v>1.4166665573914841E-2</c:v>
                </c:pt>
                <c:pt idx="3">
                  <c:v>7.6333334048589024E-3</c:v>
                </c:pt>
                <c:pt idx="4">
                  <c:v>4.1999965906143188E-3</c:v>
                </c:pt>
                <c:pt idx="5">
                  <c:v>8.3333253860473633E-4</c:v>
                </c:pt>
                <c:pt idx="6">
                  <c:v>-3.000025947888646E-4</c:v>
                </c:pt>
                <c:pt idx="7">
                  <c:v>-2.6000017921129909E-3</c:v>
                </c:pt>
                <c:pt idx="8">
                  <c:v>-2.5666678945223537E-3</c:v>
                </c:pt>
                <c:pt idx="9">
                  <c:v>-5.6666632493336533E-4</c:v>
                </c:pt>
                <c:pt idx="10">
                  <c:v>-2.2666677832603455E-3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D16C-D049-BF94-51BCFB4D8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02880"/>
        <c:axId val="89141632"/>
      </c:lineChart>
      <c:catAx>
        <c:axId val="88602880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0" i="0" baseline="0">
                    <a:effectLst/>
                  </a:rPr>
                  <a:t>Hemin (</a:t>
                </a:r>
                <a:r>
                  <a:rPr lang="el-GR" sz="2000" b="0" i="0" baseline="0">
                    <a:effectLst/>
                  </a:rPr>
                  <a:t>μ</a:t>
                </a:r>
                <a:r>
                  <a:rPr lang="en-US" sz="2000" b="0" i="0" baseline="0">
                    <a:effectLst/>
                  </a:rPr>
                  <a:t>M)</a:t>
                </a:r>
                <a:endParaRPr lang="en-US" sz="2000">
                  <a:effectLst/>
                </a:endParaRPr>
              </a:p>
            </c:rich>
          </c:tx>
          <c:overlay val="0"/>
        </c:title>
        <c:numFmt formatCode="#,##0.00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IL"/>
          </a:p>
        </c:txPr>
        <c:crossAx val="89141632"/>
        <c:crosses val="autoZero"/>
        <c:auto val="1"/>
        <c:lblAlgn val="ctr"/>
        <c:lblOffset val="100"/>
        <c:noMultiLvlLbl val="0"/>
      </c:catAx>
      <c:valAx>
        <c:axId val="89141632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US" sz="1800" b="0"/>
                  <a:t>OD</a:t>
                </a:r>
                <a:r>
                  <a:rPr lang="en-US" sz="1200" b="0"/>
                  <a:t>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IL"/>
          </a:p>
        </c:txPr>
        <c:crossAx val="88602880"/>
        <c:crosses val="max"/>
        <c:crossBetween val="midCat"/>
      </c:valAx>
    </c:plotArea>
    <c:legend>
      <c:legendPos val="l"/>
      <c:layout>
        <c:manualLayout>
          <c:xMode val="edge"/>
          <c:yMode val="edge"/>
          <c:x val="0.18353721902686682"/>
          <c:y val="9.2006823198876195E-2"/>
          <c:w val="0.69830054934017471"/>
          <c:h val="0.11163087831962004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u="none"/>
            </a:pPr>
            <a:r>
              <a:rPr lang="en-US" sz="1800" b="1" u="none" baseline="0"/>
              <a:t>YPDpH8.5+Fz+Hb day3 </a:t>
            </a:r>
            <a:endParaRPr lang="en-US" sz="1800" b="1" u="none"/>
          </a:p>
        </c:rich>
      </c:tx>
      <c:layout>
        <c:manualLayout>
          <c:xMode val="edge"/>
          <c:yMode val="edge"/>
          <c:x val="0.45334029430680556"/>
          <c:y val="1.11454055441478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70054205514495"/>
          <c:y val="0.19117332263027631"/>
          <c:w val="0.84296588241146442"/>
          <c:h val="0.67048554072553057"/>
        </c:manualLayout>
      </c:layout>
      <c:lineChart>
        <c:grouping val="standard"/>
        <c:varyColors val="0"/>
        <c:ser>
          <c:idx val="0"/>
          <c:order val="0"/>
          <c:tx>
            <c:strRef>
              <c:f>'YPDpH8.5+Fz+Hb MIC'!$B$3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'YPDpH8.5+Fz+Hb MIC'!$D$8:$N$8</c:f>
                <c:numCache>
                  <c:formatCode>General</c:formatCode>
                  <c:ptCount val="11"/>
                  <c:pt idx="0">
                    <c:v>1.1001364351119555E-2</c:v>
                  </c:pt>
                  <c:pt idx="1">
                    <c:v>2.7082542268172801E-2</c:v>
                  </c:pt>
                  <c:pt idx="2">
                    <c:v>5.5847596038595779E-2</c:v>
                  </c:pt>
                  <c:pt idx="3">
                    <c:v>1.0256873759935801E-2</c:v>
                  </c:pt>
                  <c:pt idx="4">
                    <c:v>2.8462081534937289E-2</c:v>
                  </c:pt>
                  <c:pt idx="5">
                    <c:v>7.8460210082521922E-3</c:v>
                  </c:pt>
                  <c:pt idx="6">
                    <c:v>4.2193999930378173E-3</c:v>
                  </c:pt>
                  <c:pt idx="7">
                    <c:v>2.2414800379447725E-2</c:v>
                  </c:pt>
                  <c:pt idx="8">
                    <c:v>1.4060699978696092E-2</c:v>
                  </c:pt>
                  <c:pt idx="9">
                    <c:v>2.2036107650610676E-2</c:v>
                  </c:pt>
                  <c:pt idx="10">
                    <c:v>1.6819730901069932E-2</c:v>
                  </c:pt>
                </c:numCache>
              </c:numRef>
            </c:plus>
            <c:minus>
              <c:numRef>
                <c:f>'YPDpH8.5+Fz+Hb MIC'!$D$8:$N$8</c:f>
                <c:numCache>
                  <c:formatCode>General</c:formatCode>
                  <c:ptCount val="11"/>
                  <c:pt idx="0">
                    <c:v>1.1001364351119555E-2</c:v>
                  </c:pt>
                  <c:pt idx="1">
                    <c:v>2.7082542268172801E-2</c:v>
                  </c:pt>
                  <c:pt idx="2">
                    <c:v>5.5847596038595779E-2</c:v>
                  </c:pt>
                  <c:pt idx="3">
                    <c:v>1.0256873759935801E-2</c:v>
                  </c:pt>
                  <c:pt idx="4">
                    <c:v>2.8462081534937289E-2</c:v>
                  </c:pt>
                  <c:pt idx="5">
                    <c:v>7.8460210082521922E-3</c:v>
                  </c:pt>
                  <c:pt idx="6">
                    <c:v>4.2193999930378173E-3</c:v>
                  </c:pt>
                  <c:pt idx="7">
                    <c:v>2.2414800379447725E-2</c:v>
                  </c:pt>
                  <c:pt idx="8">
                    <c:v>1.4060699978696092E-2</c:v>
                  </c:pt>
                  <c:pt idx="9">
                    <c:v>2.2036107650610676E-2</c:v>
                  </c:pt>
                  <c:pt idx="10">
                    <c:v>1.6819730901069932E-2</c:v>
                  </c:pt>
                </c:numCache>
              </c:numRef>
            </c:minus>
          </c:errBars>
          <c:cat>
            <c:numRef>
              <c:f>'YPDpH8.5+Fz+Hb MIC'!$D$1:$N$1</c:f>
              <c:numCache>
                <c:formatCode>General</c:formatCode>
                <c:ptCount val="11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0.15625</c:v>
                </c:pt>
                <c:pt idx="6">
                  <c:v>7.8125E-2</c:v>
                </c:pt>
                <c:pt idx="7">
                  <c:v>3.90625E-2</c:v>
                </c:pt>
                <c:pt idx="8">
                  <c:v>1.953125E-2</c:v>
                </c:pt>
                <c:pt idx="9">
                  <c:v>9.765625E-3</c:v>
                </c:pt>
                <c:pt idx="10">
                  <c:v>4.8828125E-3</c:v>
                </c:pt>
              </c:numCache>
            </c:numRef>
          </c:cat>
          <c:val>
            <c:numRef>
              <c:f>'YPDpH8.5+Fz+Hb MIC'!$D$7:$N$7</c:f>
              <c:numCache>
                <c:formatCode>0.000</c:formatCode>
                <c:ptCount val="11"/>
                <c:pt idx="0">
                  <c:v>1.0949332987268767</c:v>
                </c:pt>
                <c:pt idx="1">
                  <c:v>1.0791999772191048</c:v>
                </c:pt>
                <c:pt idx="2">
                  <c:v>0.66720005621512501</c:v>
                </c:pt>
                <c:pt idx="3">
                  <c:v>0.14456666757663089</c:v>
                </c:pt>
                <c:pt idx="4">
                  <c:v>8.5133331517378494E-2</c:v>
                </c:pt>
                <c:pt idx="5">
                  <c:v>4.3433333436648056E-2</c:v>
                </c:pt>
                <c:pt idx="6">
                  <c:v>3.3999996880690261E-2</c:v>
                </c:pt>
                <c:pt idx="7">
                  <c:v>1.8866668144861862E-2</c:v>
                </c:pt>
                <c:pt idx="8">
                  <c:v>5.4500001172224685E-2</c:v>
                </c:pt>
                <c:pt idx="9">
                  <c:v>2.5233333309491485E-2</c:v>
                </c:pt>
                <c:pt idx="10">
                  <c:v>4.0299999217192337E-2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741-9248-B142-78F6619D5582}"/>
            </c:ext>
          </c:extLst>
        </c:ser>
        <c:ser>
          <c:idx val="1"/>
          <c:order val="1"/>
          <c:tx>
            <c:strRef>
              <c:f>'YPDpH8.5+Fz+Hb MIC'!$B$9</c:f>
              <c:strCache>
                <c:ptCount val="1"/>
                <c:pt idx="0">
                  <c:v>rbt5-/-</c:v>
                </c:pt>
              </c:strCache>
            </c:strRef>
          </c:tx>
          <c:spPr>
            <a:ln w="31750"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'YPDpH8.5+Fz+Hb MIC'!$D$14:$N$14</c:f>
                <c:numCache>
                  <c:formatCode>General</c:formatCode>
                  <c:ptCount val="11"/>
                  <c:pt idx="0">
                    <c:v>0.25512420702992727</c:v>
                  </c:pt>
                  <c:pt idx="1">
                    <c:v>5.6174111723912082E-2</c:v>
                  </c:pt>
                  <c:pt idx="2">
                    <c:v>9.7006839860075064E-3</c:v>
                  </c:pt>
                  <c:pt idx="3">
                    <c:v>1.4571686243099783E-3</c:v>
                  </c:pt>
                  <c:pt idx="4">
                    <c:v>6.1100905471815213E-4</c:v>
                  </c:pt>
                  <c:pt idx="5">
                    <c:v>1.9347679314293221E-3</c:v>
                  </c:pt>
                  <c:pt idx="6">
                    <c:v>3.6055709808577871E-4</c:v>
                  </c:pt>
                  <c:pt idx="7">
                    <c:v>1.3051205275491217E-3</c:v>
                  </c:pt>
                  <c:pt idx="8">
                    <c:v>3.4641172385297531E-4</c:v>
                  </c:pt>
                  <c:pt idx="9">
                    <c:v>2.6457538567905908E-4</c:v>
                  </c:pt>
                  <c:pt idx="10">
                    <c:v>2.8290146078022637E-3</c:v>
                  </c:pt>
                </c:numCache>
              </c:numRef>
            </c:plus>
            <c:minus>
              <c:numRef>
                <c:f>'YPDpH8.5+Fz+Hb MIC'!$D$14:$N$14</c:f>
                <c:numCache>
                  <c:formatCode>General</c:formatCode>
                  <c:ptCount val="11"/>
                  <c:pt idx="0">
                    <c:v>0.25512420702992727</c:v>
                  </c:pt>
                  <c:pt idx="1">
                    <c:v>5.6174111723912082E-2</c:v>
                  </c:pt>
                  <c:pt idx="2">
                    <c:v>9.7006839860075064E-3</c:v>
                  </c:pt>
                  <c:pt idx="3">
                    <c:v>1.4571686243099783E-3</c:v>
                  </c:pt>
                  <c:pt idx="4">
                    <c:v>6.1100905471815213E-4</c:v>
                  </c:pt>
                  <c:pt idx="5">
                    <c:v>1.9347679314293221E-3</c:v>
                  </c:pt>
                  <c:pt idx="6">
                    <c:v>3.6055709808577871E-4</c:v>
                  </c:pt>
                  <c:pt idx="7">
                    <c:v>1.3051205275491217E-3</c:v>
                  </c:pt>
                  <c:pt idx="8">
                    <c:v>3.4641172385297531E-4</c:v>
                  </c:pt>
                  <c:pt idx="9">
                    <c:v>2.6457538567905908E-4</c:v>
                  </c:pt>
                  <c:pt idx="10">
                    <c:v>2.8290146078022637E-3</c:v>
                  </c:pt>
                </c:numCache>
              </c:numRef>
            </c:minus>
          </c:errBars>
          <c:cat>
            <c:numRef>
              <c:f>'YPDpH8.5+Fz+Hb MIC'!$D$1:$N$1</c:f>
              <c:numCache>
                <c:formatCode>General</c:formatCode>
                <c:ptCount val="11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0.15625</c:v>
                </c:pt>
                <c:pt idx="6">
                  <c:v>7.8125E-2</c:v>
                </c:pt>
                <c:pt idx="7">
                  <c:v>3.90625E-2</c:v>
                </c:pt>
                <c:pt idx="8">
                  <c:v>1.953125E-2</c:v>
                </c:pt>
                <c:pt idx="9">
                  <c:v>9.765625E-3</c:v>
                </c:pt>
                <c:pt idx="10">
                  <c:v>4.8828125E-3</c:v>
                </c:pt>
              </c:numCache>
            </c:numRef>
          </c:cat>
          <c:val>
            <c:numRef>
              <c:f>'YPDpH8.5+Fz+Hb MIC'!$D$13:$N$13</c:f>
              <c:numCache>
                <c:formatCode>0.000</c:formatCode>
                <c:ptCount val="11"/>
                <c:pt idx="0">
                  <c:v>0.4175666670004527</c:v>
                </c:pt>
                <c:pt idx="1">
                  <c:v>0.14460000395774841</c:v>
                </c:pt>
                <c:pt idx="2">
                  <c:v>2.1266669034957886E-2</c:v>
                </c:pt>
                <c:pt idx="3">
                  <c:v>2.9666672150294032E-3</c:v>
                </c:pt>
                <c:pt idx="4">
                  <c:v>-4.1333312789599008E-3</c:v>
                </c:pt>
                <c:pt idx="5">
                  <c:v>-5.4333309332529611E-3</c:v>
                </c:pt>
                <c:pt idx="6">
                  <c:v>-6.9999992847442627E-3</c:v>
                </c:pt>
                <c:pt idx="7">
                  <c:v>-7.1333323915799413E-3</c:v>
                </c:pt>
                <c:pt idx="8">
                  <c:v>-8.7999999523162842E-3</c:v>
                </c:pt>
                <c:pt idx="9">
                  <c:v>-8.4999973575274057E-3</c:v>
                </c:pt>
                <c:pt idx="10">
                  <c:v>-2.8333316246668405E-3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741-9248-B142-78F6619D5582}"/>
            </c:ext>
          </c:extLst>
        </c:ser>
        <c:ser>
          <c:idx val="2"/>
          <c:order val="2"/>
          <c:tx>
            <c:strRef>
              <c:f>'YPDpH8.5+Fz+Hb MIC'!$B$15</c:f>
              <c:strCache>
                <c:ptCount val="1"/>
                <c:pt idx="0">
                  <c:v>pga7-/-</c:v>
                </c:pt>
              </c:strCache>
            </c:strRef>
          </c:tx>
          <c:spPr>
            <a:ln w="31750"/>
          </c:spPr>
          <c:marker>
            <c:symbol val="triangl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'YPDpH8.5+Fz+Hb MIC'!$D$20:$N$20</c:f>
                <c:numCache>
                  <c:formatCode>General</c:formatCode>
                  <c:ptCount val="11"/>
                  <c:pt idx="0">
                    <c:v>4.1838299251614607E-2</c:v>
                  </c:pt>
                  <c:pt idx="1">
                    <c:v>0.1218827380331093</c:v>
                  </c:pt>
                  <c:pt idx="2">
                    <c:v>1.661335010087666E-2</c:v>
                  </c:pt>
                  <c:pt idx="3">
                    <c:v>9.5346713364825031E-3</c:v>
                  </c:pt>
                  <c:pt idx="4">
                    <c:v>5.021287102382462E-3</c:v>
                  </c:pt>
                  <c:pt idx="5">
                    <c:v>6.7159031270906883E-3</c:v>
                  </c:pt>
                  <c:pt idx="6">
                    <c:v>2.9905384065143851E-3</c:v>
                  </c:pt>
                  <c:pt idx="7">
                    <c:v>7.7674714444979462E-4</c:v>
                  </c:pt>
                  <c:pt idx="8">
                    <c:v>4.5280617016902475E-3</c:v>
                  </c:pt>
                  <c:pt idx="9">
                    <c:v>2.3579669065084412E-3</c:v>
                  </c:pt>
                  <c:pt idx="10">
                    <c:v>4.6068772747662268E-3</c:v>
                  </c:pt>
                </c:numCache>
              </c:numRef>
            </c:plus>
            <c:minus>
              <c:numRef>
                <c:f>'YPDpH8.5+Fz+Hb MIC'!$D$20:$N$20</c:f>
                <c:numCache>
                  <c:formatCode>General</c:formatCode>
                  <c:ptCount val="11"/>
                  <c:pt idx="0">
                    <c:v>4.1838299251614607E-2</c:v>
                  </c:pt>
                  <c:pt idx="1">
                    <c:v>0.1218827380331093</c:v>
                  </c:pt>
                  <c:pt idx="2">
                    <c:v>1.661335010087666E-2</c:v>
                  </c:pt>
                  <c:pt idx="3">
                    <c:v>9.5346713364825031E-3</c:v>
                  </c:pt>
                  <c:pt idx="4">
                    <c:v>5.021287102382462E-3</c:v>
                  </c:pt>
                  <c:pt idx="5">
                    <c:v>6.7159031270906883E-3</c:v>
                  </c:pt>
                  <c:pt idx="6">
                    <c:v>2.9905384065143851E-3</c:v>
                  </c:pt>
                  <c:pt idx="7">
                    <c:v>7.7674714444979462E-4</c:v>
                  </c:pt>
                  <c:pt idx="8">
                    <c:v>4.5280617016902475E-3</c:v>
                  </c:pt>
                  <c:pt idx="9">
                    <c:v>2.3579669065084412E-3</c:v>
                  </c:pt>
                  <c:pt idx="10">
                    <c:v>4.6068772747662268E-3</c:v>
                  </c:pt>
                </c:numCache>
              </c:numRef>
            </c:minus>
          </c:errBars>
          <c:cat>
            <c:numRef>
              <c:f>'YPDpH8.5+Fz+Hb MIC'!$D$1:$N$1</c:f>
              <c:numCache>
                <c:formatCode>General</c:formatCode>
                <c:ptCount val="11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0.15625</c:v>
                </c:pt>
                <c:pt idx="6">
                  <c:v>7.8125E-2</c:v>
                </c:pt>
                <c:pt idx="7">
                  <c:v>3.90625E-2</c:v>
                </c:pt>
                <c:pt idx="8">
                  <c:v>1.953125E-2</c:v>
                </c:pt>
                <c:pt idx="9">
                  <c:v>9.765625E-3</c:v>
                </c:pt>
                <c:pt idx="10">
                  <c:v>4.8828125E-3</c:v>
                </c:pt>
              </c:numCache>
            </c:numRef>
          </c:cat>
          <c:val>
            <c:numRef>
              <c:f>'YPDpH8.5+Fz+Hb MIC'!$D$19:$N$19</c:f>
              <c:numCache>
                <c:formatCode>0.000</c:formatCode>
                <c:ptCount val="11"/>
                <c:pt idx="0">
                  <c:v>0.21180000156164169</c:v>
                </c:pt>
                <c:pt idx="1">
                  <c:v>0.14209999640782675</c:v>
                </c:pt>
                <c:pt idx="2">
                  <c:v>6.1300002038478851E-2</c:v>
                </c:pt>
                <c:pt idx="3">
                  <c:v>1.7866668601830796E-2</c:v>
                </c:pt>
                <c:pt idx="4">
                  <c:v>1.8133334815502167E-2</c:v>
                </c:pt>
                <c:pt idx="5">
                  <c:v>1.043333361546199E-2</c:v>
                </c:pt>
                <c:pt idx="6">
                  <c:v>1.1400001744429275E-2</c:v>
                </c:pt>
                <c:pt idx="7">
                  <c:v>6.6333363453547206E-3</c:v>
                </c:pt>
                <c:pt idx="8">
                  <c:v>7.6333358883857727E-3</c:v>
                </c:pt>
                <c:pt idx="9">
                  <c:v>3.9666692415873256E-3</c:v>
                </c:pt>
                <c:pt idx="10">
                  <c:v>1.9600001474221543E-2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741-9248-B142-78F6619D5582}"/>
            </c:ext>
          </c:extLst>
        </c:ser>
        <c:ser>
          <c:idx val="3"/>
          <c:order val="3"/>
          <c:tx>
            <c:strRef>
              <c:f>'YPDpH8.5+Fz+Hb MIC'!$B$21</c:f>
              <c:strCache>
                <c:ptCount val="1"/>
                <c:pt idx="0">
                  <c:v>frp2-/-</c:v>
                </c:pt>
              </c:strCache>
            </c:strRef>
          </c:tx>
          <c:spPr>
            <a:ln w="31750"/>
          </c:spPr>
          <c:marker>
            <c:symbol val="x"/>
            <c:size val="10"/>
            <c:spPr>
              <a:ln w="1270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'YPDpH8.5+Fz+Hb MIC'!$D$26:$N$26</c:f>
                <c:numCache>
                  <c:formatCode>General</c:formatCode>
                  <c:ptCount val="11"/>
                  <c:pt idx="0">
                    <c:v>5.088034731245334E-2</c:v>
                  </c:pt>
                  <c:pt idx="1">
                    <c:v>5.4881822703451898E-2</c:v>
                  </c:pt>
                  <c:pt idx="2">
                    <c:v>4.0629916920113453E-2</c:v>
                  </c:pt>
                  <c:pt idx="3">
                    <c:v>1.2423038222068052E-2</c:v>
                  </c:pt>
                  <c:pt idx="4">
                    <c:v>5.4561883780903844E-3</c:v>
                  </c:pt>
                  <c:pt idx="5">
                    <c:v>1.5183652752185332E-2</c:v>
                  </c:pt>
                  <c:pt idx="6">
                    <c:v>1.2267977872637115E-2</c:v>
                  </c:pt>
                  <c:pt idx="7">
                    <c:v>8.6815909954494862E-3</c:v>
                  </c:pt>
                  <c:pt idx="8">
                    <c:v>1.1413298379472626E-2</c:v>
                  </c:pt>
                  <c:pt idx="9">
                    <c:v>6.9644342557632207E-3</c:v>
                  </c:pt>
                  <c:pt idx="10">
                    <c:v>1.8655025205296136E-2</c:v>
                  </c:pt>
                </c:numCache>
              </c:numRef>
            </c:plus>
            <c:minus>
              <c:numRef>
                <c:f>'YPDpH8.5+Fz+Hb MIC'!$D$26:$N$26</c:f>
                <c:numCache>
                  <c:formatCode>General</c:formatCode>
                  <c:ptCount val="11"/>
                  <c:pt idx="0">
                    <c:v>5.088034731245334E-2</c:v>
                  </c:pt>
                  <c:pt idx="1">
                    <c:v>5.4881822703451898E-2</c:v>
                  </c:pt>
                  <c:pt idx="2">
                    <c:v>4.0629916920113453E-2</c:v>
                  </c:pt>
                  <c:pt idx="3">
                    <c:v>1.2423038222068052E-2</c:v>
                  </c:pt>
                  <c:pt idx="4">
                    <c:v>5.4561883780903844E-3</c:v>
                  </c:pt>
                  <c:pt idx="5">
                    <c:v>1.5183652752185332E-2</c:v>
                  </c:pt>
                  <c:pt idx="6">
                    <c:v>1.2267977872637115E-2</c:v>
                  </c:pt>
                  <c:pt idx="7">
                    <c:v>8.6815909954494862E-3</c:v>
                  </c:pt>
                  <c:pt idx="8">
                    <c:v>1.1413298379472626E-2</c:v>
                  </c:pt>
                  <c:pt idx="9">
                    <c:v>6.9644342557632207E-3</c:v>
                  </c:pt>
                  <c:pt idx="10">
                    <c:v>1.8655025205296136E-2</c:v>
                  </c:pt>
                </c:numCache>
              </c:numRef>
            </c:minus>
          </c:errBars>
          <c:cat>
            <c:numRef>
              <c:f>'YPDpH8.5+Fz+Hb MIC'!$D$1:$N$1</c:f>
              <c:numCache>
                <c:formatCode>General</c:formatCode>
                <c:ptCount val="11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0.15625</c:v>
                </c:pt>
                <c:pt idx="6">
                  <c:v>7.8125E-2</c:v>
                </c:pt>
                <c:pt idx="7">
                  <c:v>3.90625E-2</c:v>
                </c:pt>
                <c:pt idx="8">
                  <c:v>1.953125E-2</c:v>
                </c:pt>
                <c:pt idx="9">
                  <c:v>9.765625E-3</c:v>
                </c:pt>
                <c:pt idx="10">
                  <c:v>4.8828125E-3</c:v>
                </c:pt>
              </c:numCache>
            </c:numRef>
          </c:cat>
          <c:val>
            <c:numRef>
              <c:f>'YPDpH8.5+Fz+Hb MIC'!$D$25:$N$25</c:f>
              <c:numCache>
                <c:formatCode>0.000</c:formatCode>
                <c:ptCount val="11"/>
                <c:pt idx="0">
                  <c:v>0.99363317390276895</c:v>
                </c:pt>
                <c:pt idx="1">
                  <c:v>0.54210000485181808</c:v>
                </c:pt>
                <c:pt idx="2">
                  <c:v>0.32103333125511807</c:v>
                </c:pt>
                <c:pt idx="3">
                  <c:v>6.676671554644549E-2</c:v>
                </c:pt>
                <c:pt idx="4">
                  <c:v>5.6133334835370377E-2</c:v>
                </c:pt>
                <c:pt idx="5">
                  <c:v>3.4999998907248184E-2</c:v>
                </c:pt>
                <c:pt idx="6">
                  <c:v>2.476666371027629E-2</c:v>
                </c:pt>
                <c:pt idx="7">
                  <c:v>2.1633331974347442E-2</c:v>
                </c:pt>
                <c:pt idx="8">
                  <c:v>2.2399996717770904E-2</c:v>
                </c:pt>
                <c:pt idx="9">
                  <c:v>2.6599998275438949E-2</c:v>
                </c:pt>
                <c:pt idx="10">
                  <c:v>4.0733332435290023E-2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741-9248-B142-78F6619D5582}"/>
            </c:ext>
          </c:extLst>
        </c:ser>
        <c:ser>
          <c:idx val="4"/>
          <c:order val="4"/>
          <c:tx>
            <c:strRef>
              <c:f>'YPDpH8.5+Fz+Hb MIC'!$B$27</c:f>
              <c:strCache>
                <c:ptCount val="1"/>
                <c:pt idx="0">
                  <c:v>frp1-/-</c:v>
                </c:pt>
              </c:strCache>
            </c:strRef>
          </c:tx>
          <c:spPr>
            <a:ln w="31750">
              <a:solidFill>
                <a:srgbClr val="7030A0"/>
              </a:solidFill>
            </a:ln>
          </c:spPr>
          <c:marker>
            <c:symbol val="circle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'YPDpH8.5+Fz+Hb MIC'!$D$32:$N$32</c:f>
                <c:numCache>
                  <c:formatCode>General</c:formatCode>
                  <c:ptCount val="11"/>
                  <c:pt idx="0">
                    <c:v>1.3298620554728581E-2</c:v>
                  </c:pt>
                  <c:pt idx="1">
                    <c:v>2.4006967573769323E-3</c:v>
                  </c:pt>
                  <c:pt idx="2">
                    <c:v>2.0108030508935613E-3</c:v>
                  </c:pt>
                  <c:pt idx="3">
                    <c:v>9.5394050980449779E-4</c:v>
                  </c:pt>
                  <c:pt idx="4">
                    <c:v>5.0332341438257889E-4</c:v>
                  </c:pt>
                  <c:pt idx="5">
                    <c:v>1.2662268729491811E-3</c:v>
                  </c:pt>
                  <c:pt idx="6">
                    <c:v>1.1718931839274529E-3</c:v>
                  </c:pt>
                  <c:pt idx="7">
                    <c:v>3.9106702715556623E-3</c:v>
                  </c:pt>
                  <c:pt idx="8">
                    <c:v>2.1548388218013115E-3</c:v>
                  </c:pt>
                  <c:pt idx="9">
                    <c:v>2.1166016773952528E-3</c:v>
                  </c:pt>
                  <c:pt idx="10">
                    <c:v>1.5874537220944536E-3</c:v>
                  </c:pt>
                </c:numCache>
              </c:numRef>
            </c:plus>
            <c:minus>
              <c:numRef>
                <c:f>'YPDpH8.5+Fz+Hb MIC'!$D$32:$N$32</c:f>
                <c:numCache>
                  <c:formatCode>General</c:formatCode>
                  <c:ptCount val="11"/>
                  <c:pt idx="0">
                    <c:v>1.3298620554728581E-2</c:v>
                  </c:pt>
                  <c:pt idx="1">
                    <c:v>2.4006967573769323E-3</c:v>
                  </c:pt>
                  <c:pt idx="2">
                    <c:v>2.0108030508935613E-3</c:v>
                  </c:pt>
                  <c:pt idx="3">
                    <c:v>9.5394050980449779E-4</c:v>
                  </c:pt>
                  <c:pt idx="4">
                    <c:v>5.0332341438257889E-4</c:v>
                  </c:pt>
                  <c:pt idx="5">
                    <c:v>1.2662268729491811E-3</c:v>
                  </c:pt>
                  <c:pt idx="6">
                    <c:v>1.1718931839274529E-3</c:v>
                  </c:pt>
                  <c:pt idx="7">
                    <c:v>3.9106702715556623E-3</c:v>
                  </c:pt>
                  <c:pt idx="8">
                    <c:v>2.1548388218013115E-3</c:v>
                  </c:pt>
                  <c:pt idx="9">
                    <c:v>2.1166016773952528E-3</c:v>
                  </c:pt>
                  <c:pt idx="10">
                    <c:v>1.5874537220944536E-3</c:v>
                  </c:pt>
                </c:numCache>
              </c:numRef>
            </c:minus>
          </c:errBars>
          <c:val>
            <c:numRef>
              <c:f>'YPDpH8.5+Fz+Hb MIC'!$D$31:$N$31</c:f>
              <c:numCache>
                <c:formatCode>0.000</c:formatCode>
                <c:ptCount val="11"/>
                <c:pt idx="0">
                  <c:v>6.5900000433127076E-2</c:v>
                </c:pt>
                <c:pt idx="1">
                  <c:v>2.8699996570746109E-2</c:v>
                </c:pt>
                <c:pt idx="2">
                  <c:v>1.899999876817067E-2</c:v>
                </c:pt>
                <c:pt idx="3">
                  <c:v>6.0666650533676147E-3</c:v>
                </c:pt>
                <c:pt idx="4">
                  <c:v>-5.666688084602356E-4</c:v>
                </c:pt>
                <c:pt idx="5">
                  <c:v>-2.4666686852772984E-3</c:v>
                </c:pt>
                <c:pt idx="6">
                  <c:v>-5.3000003099441528E-3</c:v>
                </c:pt>
                <c:pt idx="7">
                  <c:v>-1.4666716257731166E-3</c:v>
                </c:pt>
                <c:pt idx="8">
                  <c:v>-4.1000023484230042E-3</c:v>
                </c:pt>
                <c:pt idx="9">
                  <c:v>-4.3333371480305943E-3</c:v>
                </c:pt>
                <c:pt idx="10">
                  <c:v>-2.3333479960759018E-4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741-9248-B142-78F6619D5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02880"/>
        <c:axId val="89141632"/>
      </c:lineChart>
      <c:catAx>
        <c:axId val="88602880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0" i="0" baseline="0">
                    <a:effectLst/>
                  </a:rPr>
                  <a:t>Hemoglobin (</a:t>
                </a:r>
                <a:r>
                  <a:rPr lang="el-GR" sz="2000" b="0" i="0" baseline="0">
                    <a:effectLst/>
                  </a:rPr>
                  <a:t>μ</a:t>
                </a:r>
                <a:r>
                  <a:rPr lang="en-US" sz="2000" b="0" i="0" baseline="0">
                    <a:effectLst/>
                  </a:rPr>
                  <a:t>M)</a:t>
                </a:r>
                <a:endParaRPr lang="en-US" sz="2000">
                  <a:effectLst/>
                </a:endParaRPr>
              </a:p>
            </c:rich>
          </c:tx>
          <c:overlay val="0"/>
        </c:title>
        <c:numFmt formatCode="#,##0.00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IL"/>
          </a:p>
        </c:txPr>
        <c:crossAx val="89141632"/>
        <c:crosses val="autoZero"/>
        <c:auto val="1"/>
        <c:lblAlgn val="ctr"/>
        <c:lblOffset val="100"/>
        <c:noMultiLvlLbl val="0"/>
      </c:catAx>
      <c:valAx>
        <c:axId val="89141632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US" sz="1800" b="0"/>
                  <a:t>OD</a:t>
                </a:r>
                <a:r>
                  <a:rPr lang="en-US" sz="1200" b="0"/>
                  <a:t>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IL"/>
          </a:p>
        </c:txPr>
        <c:crossAx val="88602880"/>
        <c:crosses val="max"/>
        <c:crossBetween val="midCat"/>
      </c:valAx>
    </c:plotArea>
    <c:legend>
      <c:legendPos val="l"/>
      <c:layout>
        <c:manualLayout>
          <c:xMode val="edge"/>
          <c:yMode val="edge"/>
          <c:x val="0.18353721902686682"/>
          <c:y val="9.2006823198876195E-2"/>
          <c:w val="0.69830054934017471"/>
          <c:h val="0.11163087831962004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u="none"/>
            </a:pPr>
            <a:r>
              <a:rPr lang="en-US" sz="1800" b="1" u="none" baseline="0"/>
              <a:t>YPDpH8.5+Fz+Hm day3 </a:t>
            </a:r>
            <a:endParaRPr lang="en-US" sz="1800" b="1" u="none"/>
          </a:p>
        </c:rich>
      </c:tx>
      <c:layout>
        <c:manualLayout>
          <c:xMode val="edge"/>
          <c:yMode val="edge"/>
          <c:x val="0.45334029430680556"/>
          <c:y val="1.11454055441478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70054205514495"/>
          <c:y val="0.19117332263027631"/>
          <c:w val="0.84296588241146442"/>
          <c:h val="0.67048554072553057"/>
        </c:manualLayout>
      </c:layout>
      <c:lineChart>
        <c:grouping val="standard"/>
        <c:varyColors val="0"/>
        <c:ser>
          <c:idx val="0"/>
          <c:order val="0"/>
          <c:tx>
            <c:strRef>
              <c:f>'YPDpH8.5+Fz+Hm MIC'!$B$3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'YPDpH8.5+Fz+Hm MIC'!$D$8:$N$8</c:f>
                <c:numCache>
                  <c:formatCode>General</c:formatCode>
                  <c:ptCount val="11"/>
                  <c:pt idx="0">
                    <c:v>7.6715152822124863E-2</c:v>
                  </c:pt>
                  <c:pt idx="1">
                    <c:v>0.12445317845713097</c:v>
                  </c:pt>
                  <c:pt idx="2">
                    <c:v>6.1867394653030851E-2</c:v>
                  </c:pt>
                  <c:pt idx="3">
                    <c:v>0.13307746476286772</c:v>
                  </c:pt>
                  <c:pt idx="4">
                    <c:v>1.6600900331751458E-2</c:v>
                  </c:pt>
                  <c:pt idx="5">
                    <c:v>1.2027192149531027E-2</c:v>
                  </c:pt>
                  <c:pt idx="6">
                    <c:v>9.5038618820055768E-3</c:v>
                  </c:pt>
                  <c:pt idx="7">
                    <c:v>4.1307776403738576E-3</c:v>
                  </c:pt>
                  <c:pt idx="8">
                    <c:v>8.9403571437726686E-3</c:v>
                  </c:pt>
                  <c:pt idx="9">
                    <c:v>1.8711225381982072E-2</c:v>
                  </c:pt>
                  <c:pt idx="10">
                    <c:v>3.2235435969818815E-2</c:v>
                  </c:pt>
                </c:numCache>
              </c:numRef>
            </c:plus>
            <c:minus>
              <c:numRef>
                <c:f>'YPDpH8.5+Fz+Hm MIC'!$D$8:$N$8</c:f>
                <c:numCache>
                  <c:formatCode>General</c:formatCode>
                  <c:ptCount val="11"/>
                  <c:pt idx="0">
                    <c:v>7.6715152822124863E-2</c:v>
                  </c:pt>
                  <c:pt idx="1">
                    <c:v>0.12445317845713097</c:v>
                  </c:pt>
                  <c:pt idx="2">
                    <c:v>6.1867394653030851E-2</c:v>
                  </c:pt>
                  <c:pt idx="3">
                    <c:v>0.13307746476286772</c:v>
                  </c:pt>
                  <c:pt idx="4">
                    <c:v>1.6600900331751458E-2</c:v>
                  </c:pt>
                  <c:pt idx="5">
                    <c:v>1.2027192149531027E-2</c:v>
                  </c:pt>
                  <c:pt idx="6">
                    <c:v>9.5038618820055768E-3</c:v>
                  </c:pt>
                  <c:pt idx="7">
                    <c:v>4.1307776403738576E-3</c:v>
                  </c:pt>
                  <c:pt idx="8">
                    <c:v>8.9403571437726686E-3</c:v>
                  </c:pt>
                  <c:pt idx="9">
                    <c:v>1.8711225381982072E-2</c:v>
                  </c:pt>
                  <c:pt idx="10">
                    <c:v>3.2235435969818815E-2</c:v>
                  </c:pt>
                </c:numCache>
              </c:numRef>
            </c:minus>
          </c:errBars>
          <c:cat>
            <c:numRef>
              <c:f>'YPDpH8.5+Fz+Hm MIC'!$D$1:$N$1</c:f>
              <c:numCache>
                <c:formatCode>General</c:formatCode>
                <c:ptCount val="11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  <c:pt idx="6">
                  <c:v>0.313</c:v>
                </c:pt>
                <c:pt idx="7">
                  <c:v>0.156</c:v>
                </c:pt>
                <c:pt idx="8">
                  <c:v>7.8E-2</c:v>
                </c:pt>
                <c:pt idx="9">
                  <c:v>3.9E-2</c:v>
                </c:pt>
                <c:pt idx="10">
                  <c:v>0</c:v>
                </c:pt>
              </c:numCache>
            </c:numRef>
          </c:cat>
          <c:val>
            <c:numRef>
              <c:f>'YPDpH8.5+Fz+Hm MIC'!$D$7:$N$7</c:f>
              <c:numCache>
                <c:formatCode>0.000</c:formatCode>
                <c:ptCount val="11"/>
                <c:pt idx="0">
                  <c:v>1.0234333301583927</c:v>
                </c:pt>
                <c:pt idx="1">
                  <c:v>1.0222666685779889</c:v>
                </c:pt>
                <c:pt idx="2">
                  <c:v>0.31660000731547672</c:v>
                </c:pt>
                <c:pt idx="3">
                  <c:v>0.1613666738073031</c:v>
                </c:pt>
                <c:pt idx="4">
                  <c:v>0.13946666568517685</c:v>
                </c:pt>
                <c:pt idx="5">
                  <c:v>5.9100004533926637E-2</c:v>
                </c:pt>
                <c:pt idx="6">
                  <c:v>5.9800001482168824E-2</c:v>
                </c:pt>
                <c:pt idx="7">
                  <c:v>4.3200001120567322E-2</c:v>
                </c:pt>
                <c:pt idx="8">
                  <c:v>3.5766668617725372E-2</c:v>
                </c:pt>
                <c:pt idx="9">
                  <c:v>3.2066665589809418E-2</c:v>
                </c:pt>
                <c:pt idx="10">
                  <c:v>4.0000001589457199E-2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6C6-8D4B-87A3-E9393BB4BFCF}"/>
            </c:ext>
          </c:extLst>
        </c:ser>
        <c:ser>
          <c:idx val="1"/>
          <c:order val="1"/>
          <c:tx>
            <c:strRef>
              <c:f>'YPDpH8.5+Fz+Hm MIC'!$B$9</c:f>
              <c:strCache>
                <c:ptCount val="1"/>
                <c:pt idx="0">
                  <c:v>rbt5-/-</c:v>
                </c:pt>
              </c:strCache>
            </c:strRef>
          </c:tx>
          <c:spPr>
            <a:ln w="31750"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'YPDpH8.5+Fz+Hm MIC'!$D$14:$N$14</c:f>
                <c:numCache>
                  <c:formatCode>General</c:formatCode>
                  <c:ptCount val="11"/>
                  <c:pt idx="0">
                    <c:v>1.1922370374676902E-2</c:v>
                  </c:pt>
                  <c:pt idx="1">
                    <c:v>0.10624030786157225</c:v>
                  </c:pt>
                  <c:pt idx="2">
                    <c:v>1.2489968814414735E-3</c:v>
                  </c:pt>
                  <c:pt idx="3">
                    <c:v>2.7646568245936311E-3</c:v>
                  </c:pt>
                  <c:pt idx="4">
                    <c:v>1.3650388641153134E-3</c:v>
                  </c:pt>
                  <c:pt idx="5">
                    <c:v>9.7125445668157803E-4</c:v>
                  </c:pt>
                  <c:pt idx="6">
                    <c:v>2.9399548280746204E-3</c:v>
                  </c:pt>
                  <c:pt idx="7">
                    <c:v>2.218859972848551E-3</c:v>
                  </c:pt>
                  <c:pt idx="8">
                    <c:v>2.5735843750111483E-3</c:v>
                  </c:pt>
                  <c:pt idx="9">
                    <c:v>7.1248386576159952E-3</c:v>
                  </c:pt>
                  <c:pt idx="10">
                    <c:v>2.6539281942081555E-3</c:v>
                  </c:pt>
                </c:numCache>
              </c:numRef>
            </c:plus>
            <c:minus>
              <c:numRef>
                <c:f>'YPDpH8.5+Fz+Hm MIC'!$D$14:$N$14</c:f>
                <c:numCache>
                  <c:formatCode>General</c:formatCode>
                  <c:ptCount val="11"/>
                  <c:pt idx="0">
                    <c:v>1.1922370374676902E-2</c:v>
                  </c:pt>
                  <c:pt idx="1">
                    <c:v>0.10624030786157225</c:v>
                  </c:pt>
                  <c:pt idx="2">
                    <c:v>1.2489968814414735E-3</c:v>
                  </c:pt>
                  <c:pt idx="3">
                    <c:v>2.7646568245936311E-3</c:v>
                  </c:pt>
                  <c:pt idx="4">
                    <c:v>1.3650388641153134E-3</c:v>
                  </c:pt>
                  <c:pt idx="5">
                    <c:v>9.7125445668157803E-4</c:v>
                  </c:pt>
                  <c:pt idx="6">
                    <c:v>2.9399548280746204E-3</c:v>
                  </c:pt>
                  <c:pt idx="7">
                    <c:v>2.218859972848551E-3</c:v>
                  </c:pt>
                  <c:pt idx="8">
                    <c:v>2.5735843750111483E-3</c:v>
                  </c:pt>
                  <c:pt idx="9">
                    <c:v>7.1248386576159952E-3</c:v>
                  </c:pt>
                  <c:pt idx="10">
                    <c:v>2.6539281942081555E-3</c:v>
                  </c:pt>
                </c:numCache>
              </c:numRef>
            </c:minus>
          </c:errBars>
          <c:cat>
            <c:numRef>
              <c:f>'YPDpH8.5+Fz+Hm MIC'!$D$1:$N$1</c:f>
              <c:numCache>
                <c:formatCode>General</c:formatCode>
                <c:ptCount val="11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  <c:pt idx="6">
                  <c:v>0.313</c:v>
                </c:pt>
                <c:pt idx="7">
                  <c:v>0.156</c:v>
                </c:pt>
                <c:pt idx="8">
                  <c:v>7.8E-2</c:v>
                </c:pt>
                <c:pt idx="9">
                  <c:v>3.9E-2</c:v>
                </c:pt>
                <c:pt idx="10">
                  <c:v>0</c:v>
                </c:pt>
              </c:numCache>
            </c:numRef>
          </c:cat>
          <c:val>
            <c:numRef>
              <c:f>'YPDpH8.5+Fz+Hm MIC'!$D$13:$N$13</c:f>
              <c:numCache>
                <c:formatCode>0.000</c:formatCode>
                <c:ptCount val="11"/>
                <c:pt idx="0">
                  <c:v>1.0069999769330025</c:v>
                </c:pt>
                <c:pt idx="1">
                  <c:v>0.32466666648785275</c:v>
                </c:pt>
                <c:pt idx="2">
                  <c:v>1.3833334048589066E-2</c:v>
                </c:pt>
                <c:pt idx="3">
                  <c:v>-3.0000011126200821E-4</c:v>
                </c:pt>
                <c:pt idx="4">
                  <c:v>-2.2999991973241124E-3</c:v>
                </c:pt>
                <c:pt idx="5">
                  <c:v>-3.7333344419797215E-3</c:v>
                </c:pt>
                <c:pt idx="6">
                  <c:v>-3.2999987403551784E-3</c:v>
                </c:pt>
                <c:pt idx="7">
                  <c:v>-7.8999983767668383E-3</c:v>
                </c:pt>
                <c:pt idx="8">
                  <c:v>-6.6999991734822545E-3</c:v>
                </c:pt>
                <c:pt idx="9">
                  <c:v>-5.5000012119611058E-3</c:v>
                </c:pt>
                <c:pt idx="10">
                  <c:v>-2.9999986290931702E-3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6C6-8D4B-87A3-E9393BB4BFCF}"/>
            </c:ext>
          </c:extLst>
        </c:ser>
        <c:ser>
          <c:idx val="2"/>
          <c:order val="2"/>
          <c:tx>
            <c:strRef>
              <c:f>'YPDpH8.5+Fz+Hm MIC'!$B$15</c:f>
              <c:strCache>
                <c:ptCount val="1"/>
                <c:pt idx="0">
                  <c:v>pga7-/-</c:v>
                </c:pt>
              </c:strCache>
            </c:strRef>
          </c:tx>
          <c:spPr>
            <a:ln w="31750"/>
          </c:spPr>
          <c:marker>
            <c:symbol val="triangl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'YPDpH8.5+Fz+Hm MIC'!$D$20:$N$20</c:f>
                <c:numCache>
                  <c:formatCode>General</c:formatCode>
                  <c:ptCount val="11"/>
                  <c:pt idx="0">
                    <c:v>0.13971007086785725</c:v>
                  </c:pt>
                  <c:pt idx="1">
                    <c:v>1.1246779658185897E-2</c:v>
                  </c:pt>
                  <c:pt idx="2">
                    <c:v>7.5055515035251882E-4</c:v>
                  </c:pt>
                  <c:pt idx="3">
                    <c:v>4.292243303090291E-3</c:v>
                  </c:pt>
                  <c:pt idx="4">
                    <c:v>3.8157542288839164E-3</c:v>
                  </c:pt>
                  <c:pt idx="5">
                    <c:v>4.2027756444398519E-3</c:v>
                  </c:pt>
                  <c:pt idx="6">
                    <c:v>2.3596679675686971E-2</c:v>
                  </c:pt>
                  <c:pt idx="7">
                    <c:v>3.064310407360442E-3</c:v>
                  </c:pt>
                  <c:pt idx="8">
                    <c:v>5.8506399979356355E-3</c:v>
                  </c:pt>
                  <c:pt idx="9">
                    <c:v>1.3302757247302623E-2</c:v>
                  </c:pt>
                  <c:pt idx="10">
                    <c:v>1.2820423930488387E-2</c:v>
                  </c:pt>
                </c:numCache>
              </c:numRef>
            </c:plus>
            <c:minus>
              <c:numRef>
                <c:f>'YPDpH8.5+Fz+Hm MIC'!$D$20:$N$20</c:f>
                <c:numCache>
                  <c:formatCode>General</c:formatCode>
                  <c:ptCount val="11"/>
                  <c:pt idx="0">
                    <c:v>0.13971007086785725</c:v>
                  </c:pt>
                  <c:pt idx="1">
                    <c:v>1.1246779658185897E-2</c:v>
                  </c:pt>
                  <c:pt idx="2">
                    <c:v>7.5055515035251882E-4</c:v>
                  </c:pt>
                  <c:pt idx="3">
                    <c:v>4.292243303090291E-3</c:v>
                  </c:pt>
                  <c:pt idx="4">
                    <c:v>3.8157542288839164E-3</c:v>
                  </c:pt>
                  <c:pt idx="5">
                    <c:v>4.2027756444398519E-3</c:v>
                  </c:pt>
                  <c:pt idx="6">
                    <c:v>2.3596679675686971E-2</c:v>
                  </c:pt>
                  <c:pt idx="7">
                    <c:v>3.064310407360442E-3</c:v>
                  </c:pt>
                  <c:pt idx="8">
                    <c:v>5.8506399979356355E-3</c:v>
                  </c:pt>
                  <c:pt idx="9">
                    <c:v>1.3302757247302623E-2</c:v>
                  </c:pt>
                  <c:pt idx="10">
                    <c:v>1.2820423930488387E-2</c:v>
                  </c:pt>
                </c:numCache>
              </c:numRef>
            </c:minus>
          </c:errBars>
          <c:cat>
            <c:numRef>
              <c:f>'YPDpH8.5+Fz+Hm MIC'!$D$1:$N$1</c:f>
              <c:numCache>
                <c:formatCode>General</c:formatCode>
                <c:ptCount val="11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  <c:pt idx="6">
                  <c:v>0.313</c:v>
                </c:pt>
                <c:pt idx="7">
                  <c:v>0.156</c:v>
                </c:pt>
                <c:pt idx="8">
                  <c:v>7.8E-2</c:v>
                </c:pt>
                <c:pt idx="9">
                  <c:v>3.9E-2</c:v>
                </c:pt>
                <c:pt idx="10">
                  <c:v>0</c:v>
                </c:pt>
              </c:numCache>
            </c:numRef>
          </c:cat>
          <c:val>
            <c:numRef>
              <c:f>'YPDpH8.5+Fz+Hm MIC'!$D$19:$N$19</c:f>
              <c:numCache>
                <c:formatCode>0.000</c:formatCode>
                <c:ptCount val="11"/>
                <c:pt idx="0">
                  <c:v>1.0017332906524341</c:v>
                </c:pt>
                <c:pt idx="1">
                  <c:v>3.073333203792572E-2</c:v>
                </c:pt>
                <c:pt idx="2">
                  <c:v>1.8966667354106903E-2</c:v>
                </c:pt>
                <c:pt idx="3">
                  <c:v>1.3800000150998429E-2</c:v>
                </c:pt>
                <c:pt idx="4">
                  <c:v>2.3333330949147496E-3</c:v>
                </c:pt>
                <c:pt idx="5">
                  <c:v>9.4000001748402867E-3</c:v>
                </c:pt>
                <c:pt idx="6">
                  <c:v>1.6199998557567596E-2</c:v>
                </c:pt>
                <c:pt idx="7">
                  <c:v>1.003333181142807E-2</c:v>
                </c:pt>
                <c:pt idx="8">
                  <c:v>1.2633333603541061E-2</c:v>
                </c:pt>
                <c:pt idx="9">
                  <c:v>2.4866665403048202E-2</c:v>
                </c:pt>
                <c:pt idx="10">
                  <c:v>3.4666664898395538E-2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6C6-8D4B-87A3-E9393BB4BFCF}"/>
            </c:ext>
          </c:extLst>
        </c:ser>
        <c:ser>
          <c:idx val="3"/>
          <c:order val="3"/>
          <c:tx>
            <c:strRef>
              <c:f>'YPDpH8.5+Fz+Hm MIC'!$B$21</c:f>
              <c:strCache>
                <c:ptCount val="1"/>
                <c:pt idx="0">
                  <c:v>frp2-/-</c:v>
                </c:pt>
              </c:strCache>
            </c:strRef>
          </c:tx>
          <c:spPr>
            <a:ln w="31750"/>
          </c:spPr>
          <c:marker>
            <c:symbol val="x"/>
            <c:size val="10"/>
            <c:spPr>
              <a:ln w="1270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'YPDpH8.5+Fz+Hm MIC'!$D$26:$N$26</c:f>
                <c:numCache>
                  <c:formatCode>General</c:formatCode>
                  <c:ptCount val="11"/>
                  <c:pt idx="0">
                    <c:v>4.8666295896767957E-2</c:v>
                  </c:pt>
                  <c:pt idx="1">
                    <c:v>0.10038297479677853</c:v>
                  </c:pt>
                  <c:pt idx="2">
                    <c:v>0.14544348643474417</c:v>
                  </c:pt>
                  <c:pt idx="3">
                    <c:v>1.4151440096869538E-2</c:v>
                  </c:pt>
                  <c:pt idx="4">
                    <c:v>2.2590559371826208E-2</c:v>
                  </c:pt>
                  <c:pt idx="5">
                    <c:v>7.6269281473573041E-3</c:v>
                  </c:pt>
                  <c:pt idx="6">
                    <c:v>1.6638008714035903E-2</c:v>
                  </c:pt>
                  <c:pt idx="7">
                    <c:v>5.9500674226897806E-3</c:v>
                  </c:pt>
                  <c:pt idx="8">
                    <c:v>8.2245538137851425E-3</c:v>
                  </c:pt>
                  <c:pt idx="9">
                    <c:v>1.4242308193273856E-2</c:v>
                  </c:pt>
                  <c:pt idx="10">
                    <c:v>3.8118214864906247E-3</c:v>
                  </c:pt>
                </c:numCache>
              </c:numRef>
            </c:plus>
            <c:minus>
              <c:numRef>
                <c:f>'YPDpH8.5+Fz+Hm MIC'!$D$26:$N$26</c:f>
                <c:numCache>
                  <c:formatCode>General</c:formatCode>
                  <c:ptCount val="11"/>
                  <c:pt idx="0">
                    <c:v>4.8666295896767957E-2</c:v>
                  </c:pt>
                  <c:pt idx="1">
                    <c:v>0.10038297479677853</c:v>
                  </c:pt>
                  <c:pt idx="2">
                    <c:v>0.14544348643474417</c:v>
                  </c:pt>
                  <c:pt idx="3">
                    <c:v>1.4151440096869538E-2</c:v>
                  </c:pt>
                  <c:pt idx="4">
                    <c:v>2.2590559371826208E-2</c:v>
                  </c:pt>
                  <c:pt idx="5">
                    <c:v>7.6269281473573041E-3</c:v>
                  </c:pt>
                  <c:pt idx="6">
                    <c:v>1.6638008714035903E-2</c:v>
                  </c:pt>
                  <c:pt idx="7">
                    <c:v>5.9500674226897806E-3</c:v>
                  </c:pt>
                  <c:pt idx="8">
                    <c:v>8.2245538137851425E-3</c:v>
                  </c:pt>
                  <c:pt idx="9">
                    <c:v>1.4242308193273856E-2</c:v>
                  </c:pt>
                  <c:pt idx="10">
                    <c:v>3.8118214864906247E-3</c:v>
                  </c:pt>
                </c:numCache>
              </c:numRef>
            </c:minus>
          </c:errBars>
          <c:cat>
            <c:numRef>
              <c:f>'YPDpH8.5+Fz+Hm MIC'!$D$1:$N$1</c:f>
              <c:numCache>
                <c:formatCode>General</c:formatCode>
                <c:ptCount val="11"/>
                <c:pt idx="0">
                  <c:v>20</c:v>
                </c:pt>
                <c:pt idx="1">
                  <c:v>10</c:v>
                </c:pt>
                <c:pt idx="2">
                  <c:v>5</c:v>
                </c:pt>
                <c:pt idx="3">
                  <c:v>2.5</c:v>
                </c:pt>
                <c:pt idx="4">
                  <c:v>1.25</c:v>
                </c:pt>
                <c:pt idx="5">
                  <c:v>0.625</c:v>
                </c:pt>
                <c:pt idx="6">
                  <c:v>0.313</c:v>
                </c:pt>
                <c:pt idx="7">
                  <c:v>0.156</c:v>
                </c:pt>
                <c:pt idx="8">
                  <c:v>7.8E-2</c:v>
                </c:pt>
                <c:pt idx="9">
                  <c:v>3.9E-2</c:v>
                </c:pt>
                <c:pt idx="10">
                  <c:v>0</c:v>
                </c:pt>
              </c:numCache>
            </c:numRef>
          </c:cat>
          <c:val>
            <c:numRef>
              <c:f>'YPDpH8.5+Fz+Hm MIC'!$D$25:$N$25</c:f>
              <c:numCache>
                <c:formatCode>0.000</c:formatCode>
                <c:ptCount val="11"/>
                <c:pt idx="0">
                  <c:v>1.0272999510168466</c:v>
                </c:pt>
                <c:pt idx="1">
                  <c:v>0.25970000276962918</c:v>
                </c:pt>
                <c:pt idx="2">
                  <c:v>0.14553333073854446</c:v>
                </c:pt>
                <c:pt idx="3">
                  <c:v>3.1966668864091233E-2</c:v>
                </c:pt>
                <c:pt idx="4">
                  <c:v>1.8766668935616806E-2</c:v>
                </c:pt>
                <c:pt idx="5">
                  <c:v>8.1333344181378636E-3</c:v>
                </c:pt>
                <c:pt idx="6">
                  <c:v>1.6800001263618469E-2</c:v>
                </c:pt>
                <c:pt idx="7">
                  <c:v>6.8000008662541661E-3</c:v>
                </c:pt>
                <c:pt idx="8">
                  <c:v>1.0600000619888306E-2</c:v>
                </c:pt>
                <c:pt idx="9">
                  <c:v>2.8966670234998063E-2</c:v>
                </c:pt>
                <c:pt idx="10">
                  <c:v>5.053333441416423E-2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E6C6-8D4B-87A3-E9393BB4BFCF}"/>
            </c:ext>
          </c:extLst>
        </c:ser>
        <c:ser>
          <c:idx val="4"/>
          <c:order val="4"/>
          <c:tx>
            <c:strRef>
              <c:f>'YPDpH8.5+Fz+Hm MIC'!$B$27</c:f>
              <c:strCache>
                <c:ptCount val="1"/>
                <c:pt idx="0">
                  <c:v>frp1-/-</c:v>
                </c:pt>
              </c:strCache>
            </c:strRef>
          </c:tx>
          <c:spPr>
            <a:ln w="31750">
              <a:solidFill>
                <a:srgbClr val="7030A0"/>
              </a:solidFill>
            </a:ln>
          </c:spPr>
          <c:marker>
            <c:symbol val="circle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'YPDpH8.5+Fz+Hm MIC'!$D$32:$N$32</c:f>
                <c:numCache>
                  <c:formatCode>General</c:formatCode>
                  <c:ptCount val="11"/>
                  <c:pt idx="0">
                    <c:v>0.13118936051385757</c:v>
                  </c:pt>
                  <c:pt idx="1">
                    <c:v>2.34307593074885E-3</c:v>
                  </c:pt>
                  <c:pt idx="2">
                    <c:v>8.3266498530908128E-4</c:v>
                  </c:pt>
                  <c:pt idx="3">
                    <c:v>2.4785758342409495E-3</c:v>
                  </c:pt>
                  <c:pt idx="4">
                    <c:v>6.8075935350152845E-3</c:v>
                  </c:pt>
                  <c:pt idx="5">
                    <c:v>7.4928883560143851E-3</c:v>
                  </c:pt>
                  <c:pt idx="6">
                    <c:v>5.7492029260257996E-3</c:v>
                  </c:pt>
                  <c:pt idx="7">
                    <c:v>8.4097135312194999E-3</c:v>
                  </c:pt>
                  <c:pt idx="8">
                    <c:v>7.5048869489907927E-3</c:v>
                  </c:pt>
                  <c:pt idx="9">
                    <c:v>3.60184898059129E-3</c:v>
                  </c:pt>
                  <c:pt idx="10">
                    <c:v>2.0838985296661623E-2</c:v>
                  </c:pt>
                </c:numCache>
              </c:numRef>
            </c:plus>
            <c:minus>
              <c:numRef>
                <c:f>'YPDpH8.5+Fz+Hm MIC'!$D$32:$N$32</c:f>
                <c:numCache>
                  <c:formatCode>General</c:formatCode>
                  <c:ptCount val="11"/>
                  <c:pt idx="0">
                    <c:v>0.13118936051385757</c:v>
                  </c:pt>
                  <c:pt idx="1">
                    <c:v>2.34307593074885E-3</c:v>
                  </c:pt>
                  <c:pt idx="2">
                    <c:v>8.3266498530908128E-4</c:v>
                  </c:pt>
                  <c:pt idx="3">
                    <c:v>2.4785758342409495E-3</c:v>
                  </c:pt>
                  <c:pt idx="4">
                    <c:v>6.8075935350152845E-3</c:v>
                  </c:pt>
                  <c:pt idx="5">
                    <c:v>7.4928883560143851E-3</c:v>
                  </c:pt>
                  <c:pt idx="6">
                    <c:v>5.7492029260257996E-3</c:v>
                  </c:pt>
                  <c:pt idx="7">
                    <c:v>8.4097135312194999E-3</c:v>
                  </c:pt>
                  <c:pt idx="8">
                    <c:v>7.5048869489907927E-3</c:v>
                  </c:pt>
                  <c:pt idx="9">
                    <c:v>3.60184898059129E-3</c:v>
                  </c:pt>
                  <c:pt idx="10">
                    <c:v>2.0838985296661623E-2</c:v>
                  </c:pt>
                </c:numCache>
              </c:numRef>
            </c:minus>
          </c:errBars>
          <c:val>
            <c:numRef>
              <c:f>'YPDpH8.5+Fz+Hm MIC'!$D$31:$N$31</c:f>
              <c:numCache>
                <c:formatCode>0.000</c:formatCode>
                <c:ptCount val="11"/>
                <c:pt idx="0">
                  <c:v>0.86629999180634809</c:v>
                </c:pt>
                <c:pt idx="1">
                  <c:v>2.0966666440169021E-2</c:v>
                </c:pt>
                <c:pt idx="2">
                  <c:v>1.0333334406216949E-2</c:v>
                </c:pt>
                <c:pt idx="3">
                  <c:v>4.133333762486785E-3</c:v>
                </c:pt>
                <c:pt idx="4">
                  <c:v>6.2333320577939444E-3</c:v>
                </c:pt>
                <c:pt idx="5">
                  <c:v>-1.1000012358029637E-3</c:v>
                </c:pt>
                <c:pt idx="6">
                  <c:v>1.0999962687492371E-3</c:v>
                </c:pt>
                <c:pt idx="7">
                  <c:v>-1.5000005563100133E-3</c:v>
                </c:pt>
                <c:pt idx="8">
                  <c:v>-1.7000014583269663E-3</c:v>
                </c:pt>
                <c:pt idx="9">
                  <c:v>-3.066668907801301E-3</c:v>
                </c:pt>
                <c:pt idx="10">
                  <c:v>1.5699997544288635E-2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E6C6-8D4B-87A3-E9393BB4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02880"/>
        <c:axId val="89141632"/>
      </c:lineChart>
      <c:catAx>
        <c:axId val="88602880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b="0" i="0" baseline="0">
                    <a:effectLst/>
                  </a:rPr>
                  <a:t>Hemin (</a:t>
                </a:r>
                <a:r>
                  <a:rPr lang="el-GR" sz="2000" b="0" i="0" baseline="0">
                    <a:effectLst/>
                  </a:rPr>
                  <a:t>μ</a:t>
                </a:r>
                <a:r>
                  <a:rPr lang="en-US" sz="2000" b="0" i="0" baseline="0">
                    <a:effectLst/>
                  </a:rPr>
                  <a:t>M)</a:t>
                </a:r>
                <a:endParaRPr lang="en-US" sz="2000">
                  <a:effectLst/>
                </a:endParaRPr>
              </a:p>
            </c:rich>
          </c:tx>
          <c:overlay val="0"/>
        </c:title>
        <c:numFmt formatCode="#,##0.00" sourceLinked="0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IL"/>
          </a:p>
        </c:txPr>
        <c:crossAx val="89141632"/>
        <c:crosses val="autoZero"/>
        <c:auto val="1"/>
        <c:lblAlgn val="ctr"/>
        <c:lblOffset val="100"/>
        <c:noMultiLvlLbl val="0"/>
      </c:catAx>
      <c:valAx>
        <c:axId val="89141632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US" sz="1800" b="0"/>
                  <a:t>OD</a:t>
                </a:r>
                <a:r>
                  <a:rPr lang="en-US" sz="1200" b="0"/>
                  <a:t>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IL"/>
          </a:p>
        </c:txPr>
        <c:crossAx val="88602880"/>
        <c:crosses val="max"/>
        <c:crossBetween val="midCat"/>
      </c:valAx>
    </c:plotArea>
    <c:legend>
      <c:legendPos val="l"/>
      <c:layout>
        <c:manualLayout>
          <c:xMode val="edge"/>
          <c:yMode val="edge"/>
          <c:x val="0.18353721902686682"/>
          <c:y val="9.2006823198876195E-2"/>
          <c:w val="0.69830054934017471"/>
          <c:h val="0.11163087831962004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5906</xdr:colOff>
      <xdr:row>34</xdr:row>
      <xdr:rowOff>120320</xdr:rowOff>
    </xdr:from>
    <xdr:to>
      <xdr:col>15</xdr:col>
      <xdr:colOff>48260</xdr:colOff>
      <xdr:row>59</xdr:row>
      <xdr:rowOff>33020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414846</xdr:colOff>
      <xdr:row>30</xdr:row>
      <xdr:rowOff>11100</xdr:rowOff>
    </xdr:from>
    <xdr:to>
      <xdr:col>14</xdr:col>
      <xdr:colOff>457200</xdr:colOff>
      <xdr:row>54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117666</xdr:colOff>
      <xdr:row>32</xdr:row>
      <xdr:rowOff>87300</xdr:rowOff>
    </xdr:from>
    <xdr:to>
      <xdr:col>14</xdr:col>
      <xdr:colOff>160020</xdr:colOff>
      <xdr:row>57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643446</xdr:colOff>
      <xdr:row>37</xdr:row>
      <xdr:rowOff>61900</xdr:rowOff>
    </xdr:from>
    <xdr:to>
      <xdr:col>15</xdr:col>
      <xdr:colOff>12700</xdr:colOff>
      <xdr:row>61</xdr:row>
      <xdr:rowOff>157480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Google%20Drive/FRP/MIC%20Frp1%20Frp2%20Rbt5%20Pga7%20day2%2011.05.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IC%20Frp1%20Frp2%20Rbt5%20Pga7%20day2%2011.05.21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PDpH8.5+Fz+Hm plate2"/>
      <sheetName val="YPDpH8.5+Fz+Hm plate1"/>
      <sheetName val="YPD+Fz+Hm plate2"/>
      <sheetName val="YPD+Fz+Hm plate1"/>
      <sheetName val="YPDpH8.5+Fz+Hb plate2"/>
      <sheetName val="YPDpH8.5+Fz+Hb plate1"/>
      <sheetName val="YPD+Fz+Hb plate2"/>
      <sheetName val="YPD+Fz+Hb plate1"/>
      <sheetName val="YPD+Fz+Hb MIC"/>
      <sheetName val="YPDpH8.5+Fz+Hb MIC"/>
      <sheetName val="YPD+Fz+Hm MIC"/>
      <sheetName val="YPDpH8.5+Fz+Hm M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PDpH8.5+Fz+Hm plate2"/>
      <sheetName val="YPDpH8.5+Fz+Hm plate1"/>
      <sheetName val="YPD+Fz+Hm plate2"/>
      <sheetName val="YPD+Fz+Hm plate1"/>
      <sheetName val="YPDpH8.5+Fz+Hb plate2"/>
      <sheetName val="YPDpH8.5+Fz+Hb plate1"/>
      <sheetName val="YPD+Fz+Hb plate2"/>
      <sheetName val="YPD+Fz+Hb plate1"/>
      <sheetName val="YPD+Fz+Hb MIC"/>
      <sheetName val="YPD+Fz+Hm MIC"/>
      <sheetName val="YPDpH8.5+Fz+Hb MIC"/>
      <sheetName val="YPDpH8.5+Fz+Hm MI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D1">
            <v>20</v>
          </cell>
          <cell r="E1">
            <v>10</v>
          </cell>
          <cell r="F1">
            <v>5</v>
          </cell>
          <cell r="G1">
            <v>2.5</v>
          </cell>
          <cell r="H1">
            <v>1.25</v>
          </cell>
          <cell r="I1">
            <v>0.625</v>
          </cell>
          <cell r="J1">
            <v>0.313</v>
          </cell>
          <cell r="K1">
            <v>0.156</v>
          </cell>
          <cell r="L1">
            <v>7.8E-2</v>
          </cell>
          <cell r="M1">
            <v>3.9E-2</v>
          </cell>
          <cell r="N1">
            <v>0</v>
          </cell>
        </row>
        <row r="3">
          <cell r="B3" t="str">
            <v>WT</v>
          </cell>
        </row>
        <row r="7">
          <cell r="D7">
            <v>1.074050005276995</v>
          </cell>
          <cell r="E7">
            <v>1.1031333406766255</v>
          </cell>
          <cell r="F7">
            <v>1.0692333181699116</v>
          </cell>
          <cell r="G7">
            <v>8.5999995470046997E-2</v>
          </cell>
          <cell r="H7">
            <v>1.2299999594688416E-2</v>
          </cell>
          <cell r="I7">
            <v>7.4666639169057164E-3</v>
          </cell>
          <cell r="J7">
            <v>2.6333332061767578E-3</v>
          </cell>
          <cell r="K7">
            <v>2.3333306113878932E-3</v>
          </cell>
          <cell r="L7">
            <v>-7.3333332935969497E-4</v>
          </cell>
          <cell r="M7">
            <v>-2.66666213671371E-4</v>
          </cell>
          <cell r="N7">
            <v>6.2999973694483485E-3</v>
          </cell>
        </row>
        <row r="8">
          <cell r="D8">
            <v>1.6386294667468496E-2</v>
          </cell>
          <cell r="E8">
            <v>4.0439774497484739E-2</v>
          </cell>
          <cell r="F8">
            <v>1.979754433149707E-2</v>
          </cell>
          <cell r="G8">
            <v>1.6616054646063083E-2</v>
          </cell>
          <cell r="H8">
            <v>6.8711961001751923E-3</v>
          </cell>
          <cell r="I8">
            <v>1.2767133859394964E-3</v>
          </cell>
          <cell r="J8">
            <v>3.7859380417932477E-3</v>
          </cell>
          <cell r="K8">
            <v>3.8083244472138784E-3</v>
          </cell>
          <cell r="L8">
            <v>5.5677448684614381E-4</v>
          </cell>
          <cell r="M8">
            <v>3.0550615321229966E-4</v>
          </cell>
          <cell r="N8">
            <v>4.1968248189623632E-3</v>
          </cell>
        </row>
        <row r="9">
          <cell r="B9" t="str">
            <v>rbt5-/-</v>
          </cell>
        </row>
        <row r="13">
          <cell r="D13">
            <v>1.0118666564424832</v>
          </cell>
          <cell r="E13">
            <v>1.0769333516558011</v>
          </cell>
          <cell r="F13">
            <v>2.8066669901212052E-2</v>
          </cell>
          <cell r="G13">
            <v>9.7000002861022949E-3</v>
          </cell>
          <cell r="H13">
            <v>3.5999988516171727E-3</v>
          </cell>
          <cell r="I13">
            <v>1.499998072783143E-3</v>
          </cell>
          <cell r="J13">
            <v>1.8000006675720215E-3</v>
          </cell>
          <cell r="K13">
            <v>2.7333348989486694E-3</v>
          </cell>
          <cell r="L13">
            <v>-3.6666542291641235E-4</v>
          </cell>
          <cell r="M13">
            <v>3.7999997536341257E-3</v>
          </cell>
          <cell r="N13">
            <v>3.5999988516171727E-3</v>
          </cell>
        </row>
        <row r="14">
          <cell r="D14">
            <v>5.3081205170455122E-2</v>
          </cell>
          <cell r="E14">
            <v>5.1120480595982683E-2</v>
          </cell>
          <cell r="F14">
            <v>2.2229038154849889E-2</v>
          </cell>
          <cell r="G14">
            <v>6.4290973119309662E-4</v>
          </cell>
          <cell r="H14">
            <v>3.7859341059773722E-4</v>
          </cell>
          <cell r="I14">
            <v>3.0615911273038561E-3</v>
          </cell>
          <cell r="J14">
            <v>1.8770518037438649E-3</v>
          </cell>
          <cell r="K14">
            <v>5.132576236909772E-3</v>
          </cell>
          <cell r="L14">
            <v>2.8005952725277342E-3</v>
          </cell>
          <cell r="M14">
            <v>3.9310725629433819E-3</v>
          </cell>
          <cell r="N14">
            <v>1.6502535778082255E-3</v>
          </cell>
        </row>
        <row r="15">
          <cell r="B15" t="str">
            <v>pga7-/-</v>
          </cell>
        </row>
        <row r="19">
          <cell r="D19">
            <v>0.98289997875690471</v>
          </cell>
          <cell r="E19">
            <v>0.39303332070509589</v>
          </cell>
          <cell r="F19">
            <v>1.4099997778733567E-2</v>
          </cell>
          <cell r="G19">
            <v>8.3333328366279602E-3</v>
          </cell>
          <cell r="H19">
            <v>3.8999989628791809E-3</v>
          </cell>
          <cell r="I19">
            <v>4.3999999761581421E-3</v>
          </cell>
          <cell r="J19">
            <v>4.6666686733563695E-3</v>
          </cell>
          <cell r="K19">
            <v>2.5333339969317026E-3</v>
          </cell>
          <cell r="L19">
            <v>-1.8666659792264395E-3</v>
          </cell>
          <cell r="M19">
            <v>1.7666667699813843E-3</v>
          </cell>
          <cell r="N19">
            <v>1.7000014583269663E-3</v>
          </cell>
        </row>
        <row r="20">
          <cell r="D20">
            <v>0.14587578009644422</v>
          </cell>
          <cell r="E20">
            <v>5.464396066272844E-2</v>
          </cell>
          <cell r="F20">
            <v>4.5720181113998058E-3</v>
          </cell>
          <cell r="G20">
            <v>2.1361969884848347E-3</v>
          </cell>
          <cell r="H20">
            <v>1.6196700287408787E-3</v>
          </cell>
          <cell r="I20">
            <v>1.7097765769901665E-3</v>
          </cell>
          <cell r="J20">
            <v>1.6999989748001099E-3</v>
          </cell>
          <cell r="K20">
            <v>4.1198727123852915E-3</v>
          </cell>
          <cell r="L20">
            <v>1.4153917667881107E-3</v>
          </cell>
          <cell r="M20">
            <v>2.4269323183874363E-3</v>
          </cell>
          <cell r="N20">
            <v>1.4640114084934954E-3</v>
          </cell>
        </row>
        <row r="21">
          <cell r="B21" t="str">
            <v>frp2-/-</v>
          </cell>
        </row>
        <row r="25">
          <cell r="D25">
            <v>0.9613000055154165</v>
          </cell>
          <cell r="E25">
            <v>1.1204666594664254</v>
          </cell>
          <cell r="F25">
            <v>0.93473334113756812</v>
          </cell>
          <cell r="G25">
            <v>6.0433333118756608E-2</v>
          </cell>
          <cell r="H25">
            <v>1.2300002078215272E-2</v>
          </cell>
          <cell r="I25">
            <v>3.5666649540265355E-3</v>
          </cell>
          <cell r="J25">
            <v>9.6666564544041489E-4</v>
          </cell>
          <cell r="K25">
            <v>2.3333231608071991E-4</v>
          </cell>
          <cell r="L25">
            <v>-6.6666801770529083E-4</v>
          </cell>
          <cell r="M25">
            <v>-2.0333329836527553E-3</v>
          </cell>
          <cell r="N25">
            <v>-1.9333362579345703E-3</v>
          </cell>
        </row>
        <row r="26">
          <cell r="D26">
            <v>0.12447942272490969</v>
          </cell>
          <cell r="E26">
            <v>1.8309134703207889E-2</v>
          </cell>
          <cell r="F26">
            <v>4.310409077750358E-2</v>
          </cell>
          <cell r="G26">
            <v>4.6810998915911235E-2</v>
          </cell>
          <cell r="H26">
            <v>4.3844417818439422E-3</v>
          </cell>
          <cell r="I26">
            <v>8.1831132300213862E-3</v>
          </cell>
          <cell r="J26">
            <v>6.1435618941592706E-3</v>
          </cell>
          <cell r="K26">
            <v>4.3139293364109852E-3</v>
          </cell>
          <cell r="L26">
            <v>6.14898335817272E-3</v>
          </cell>
          <cell r="M26">
            <v>6.2819837103079579E-3</v>
          </cell>
          <cell r="N26">
            <v>8.1512781487347342E-3</v>
          </cell>
        </row>
        <row r="27">
          <cell r="B27" t="str">
            <v>frp1-/-</v>
          </cell>
        </row>
        <row r="31">
          <cell r="D31">
            <v>0.96943332751592004</v>
          </cell>
          <cell r="E31">
            <v>0.11853333314259847</v>
          </cell>
          <cell r="F31">
            <v>1.1566666265328721E-2</v>
          </cell>
          <cell r="G31">
            <v>6.8000008662541661E-3</v>
          </cell>
          <cell r="H31">
            <v>6.7000016570091248E-3</v>
          </cell>
          <cell r="I31">
            <v>2.6333332061767578E-3</v>
          </cell>
          <cell r="J31">
            <v>4.9999852975209091E-4</v>
          </cell>
          <cell r="K31">
            <v>-8.0000112454096939E-4</v>
          </cell>
          <cell r="L31">
            <v>-1.8333345651626587E-3</v>
          </cell>
          <cell r="M31">
            <v>2.5000000993410654E-3</v>
          </cell>
          <cell r="N31">
            <v>5.666688084602356E-4</v>
          </cell>
        </row>
        <row r="32">
          <cell r="D32">
            <v>0.11191927871058939</v>
          </cell>
          <cell r="E32">
            <v>2.7349829881524193E-2</v>
          </cell>
          <cell r="F32">
            <v>5.773600424128143E-5</v>
          </cell>
          <cell r="G32">
            <v>3.1320928764048297E-3</v>
          </cell>
          <cell r="H32">
            <v>3.9736634376615438E-3</v>
          </cell>
          <cell r="I32">
            <v>2.7790849087212552E-3</v>
          </cell>
          <cell r="J32">
            <v>3.9281020795815091E-3</v>
          </cell>
          <cell r="K32">
            <v>3.0805843874318153E-3</v>
          </cell>
          <cell r="L32">
            <v>3.2145621762680885E-4</v>
          </cell>
          <cell r="M32">
            <v>1.3228741123345318E-3</v>
          </cell>
          <cell r="N32">
            <v>3.8552995496092665E-3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opLeftCell="A19" workbookViewId="0">
      <selection activeCell="D40" sqref="D40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44535</v>
      </c>
    </row>
    <row r="6" spans="1:9" x14ac:dyDescent="0.2">
      <c r="A6" t="s">
        <v>8</v>
      </c>
      <c r="B6" s="2" t="s">
        <v>64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600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41</v>
      </c>
      <c r="E21" t="s">
        <v>42</v>
      </c>
    </row>
    <row r="22" spans="1:13" x14ac:dyDescent="0.2">
      <c r="A22" t="s">
        <v>26</v>
      </c>
      <c r="B22" s="2" t="s">
        <v>65</v>
      </c>
    </row>
    <row r="24" spans="1:13" x14ac:dyDescent="0.2">
      <c r="B24" t="s">
        <v>48</v>
      </c>
    </row>
    <row r="25" spans="1:13" x14ac:dyDescent="0.2">
      <c r="A25" s="3" t="s">
        <v>29</v>
      </c>
      <c r="B25" s="3">
        <v>1</v>
      </c>
      <c r="C25" s="3">
        <v>2</v>
      </c>
      <c r="D25" s="3">
        <v>3</v>
      </c>
      <c r="E25" s="3">
        <v>4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  <c r="K25" s="3">
        <v>10</v>
      </c>
      <c r="L25" s="3">
        <v>11</v>
      </c>
      <c r="M25" s="3">
        <v>12</v>
      </c>
    </row>
    <row r="26" spans="1:13" x14ac:dyDescent="0.2">
      <c r="A26" s="3" t="s">
        <v>30</v>
      </c>
      <c r="B26">
        <v>1.1023999452590942</v>
      </c>
      <c r="C26">
        <v>9.0499997138977051E-2</v>
      </c>
      <c r="D26">
        <v>9.0300001204013824E-2</v>
      </c>
      <c r="E26">
        <v>8.2199998199939728E-2</v>
      </c>
      <c r="F26">
        <v>7.0100001990795135E-2</v>
      </c>
      <c r="G26">
        <v>7.7600002288818359E-2</v>
      </c>
      <c r="H26">
        <v>7.5099997222423553E-2</v>
      </c>
      <c r="I26">
        <v>7.9599998891353607E-2</v>
      </c>
      <c r="J26">
        <v>9.1099999845027924E-2</v>
      </c>
      <c r="K26">
        <v>0.10920000076293945</v>
      </c>
      <c r="L26">
        <v>0.10369999706745148</v>
      </c>
      <c r="M26">
        <v>7.1299999952316284E-2</v>
      </c>
    </row>
    <row r="27" spans="1:13" x14ac:dyDescent="0.2">
      <c r="A27" s="3" t="s">
        <v>31</v>
      </c>
      <c r="B27">
        <v>1.1452000141143799</v>
      </c>
      <c r="C27">
        <v>0.31470000743865967</v>
      </c>
      <c r="D27">
        <v>0.14180000126361847</v>
      </c>
      <c r="E27">
        <v>0.11509999632835388</v>
      </c>
      <c r="F27">
        <v>0.11320000141859055</v>
      </c>
      <c r="G27">
        <v>7.4799999594688416E-2</v>
      </c>
      <c r="H27">
        <v>9.9699996411800385E-2</v>
      </c>
      <c r="I27">
        <v>8.2599997520446777E-2</v>
      </c>
      <c r="J27">
        <v>8.919999748468399E-2</v>
      </c>
      <c r="K27">
        <v>0.11550000309944153</v>
      </c>
      <c r="L27">
        <v>0.11919999867677689</v>
      </c>
      <c r="M27">
        <v>7.0299997925758362E-2</v>
      </c>
    </row>
    <row r="28" spans="1:13" x14ac:dyDescent="0.2">
      <c r="A28" s="3" t="s">
        <v>32</v>
      </c>
      <c r="B28">
        <v>1.0480000972746999</v>
      </c>
      <c r="C28">
        <v>0.43779999017715454</v>
      </c>
      <c r="D28">
        <v>0.12319999933242798</v>
      </c>
      <c r="E28">
        <v>0.10580000281333923</v>
      </c>
      <c r="F28">
        <v>8.7200000882148743E-2</v>
      </c>
      <c r="G28">
        <v>8.7700001895427704E-2</v>
      </c>
      <c r="H28">
        <v>9.4400003552436829E-2</v>
      </c>
      <c r="I28">
        <v>7.9099997878074646E-2</v>
      </c>
      <c r="J28">
        <v>8.2099996507167816E-2</v>
      </c>
      <c r="K28">
        <v>9.5899999141693115E-2</v>
      </c>
      <c r="L28">
        <v>0.12569999694824219</v>
      </c>
      <c r="M28">
        <v>7.0699997246265411E-2</v>
      </c>
    </row>
    <row r="29" spans="1:13" x14ac:dyDescent="0.2">
      <c r="A29" s="3" t="s">
        <v>33</v>
      </c>
      <c r="B29">
        <v>1.1009997367858</v>
      </c>
      <c r="C29">
        <v>0.23890000581741333</v>
      </c>
      <c r="D29">
        <v>0.383899986743927</v>
      </c>
      <c r="E29">
        <v>8.7300002574920654E-2</v>
      </c>
      <c r="F29">
        <v>6.8199999630451202E-2</v>
      </c>
      <c r="G29">
        <v>7.4199996888637543E-2</v>
      </c>
      <c r="H29">
        <v>6.8599998950958252E-2</v>
      </c>
      <c r="I29">
        <v>7.1000002324581146E-2</v>
      </c>
      <c r="J29">
        <v>7.2800002992153168E-2</v>
      </c>
      <c r="K29">
        <v>8.7800003588199615E-2</v>
      </c>
      <c r="L29">
        <v>0.11900000274181366</v>
      </c>
      <c r="M29">
        <v>7.1299999952316284E-2</v>
      </c>
    </row>
    <row r="30" spans="1:13" x14ac:dyDescent="0.2">
      <c r="A30" s="3" t="s">
        <v>34</v>
      </c>
      <c r="B30">
        <v>0.78789997100830078</v>
      </c>
      <c r="C30">
        <v>9.2600002884864807E-2</v>
      </c>
      <c r="D30">
        <v>8.4100000560283661E-2</v>
      </c>
      <c r="E30">
        <v>7.980000227689743E-2</v>
      </c>
      <c r="F30">
        <v>8.190000057220459E-2</v>
      </c>
      <c r="G30">
        <v>6.6399998962879181E-2</v>
      </c>
      <c r="H30">
        <v>7.1999996900558472E-2</v>
      </c>
      <c r="I30">
        <v>7.1800000965595245E-2</v>
      </c>
      <c r="J30">
        <v>7.4799999594688416E-2</v>
      </c>
      <c r="K30">
        <v>6.9899998605251312E-2</v>
      </c>
      <c r="L30">
        <v>6.9499999284744263E-2</v>
      </c>
      <c r="M30">
        <v>7.3100000619888306E-2</v>
      </c>
    </row>
    <row r="31" spans="1:13" x14ac:dyDescent="0.2">
      <c r="A31" s="3" t="s">
        <v>35</v>
      </c>
      <c r="B31">
        <v>1.0072000026702881</v>
      </c>
      <c r="C31">
        <v>9.2299997806549072E-2</v>
      </c>
      <c r="D31">
        <v>8.2500003278255463E-2</v>
      </c>
      <c r="E31">
        <v>7.5199998915195465E-2</v>
      </c>
      <c r="F31">
        <v>8.3999998867511749E-2</v>
      </c>
      <c r="G31">
        <v>6.849999725818634E-2</v>
      </c>
      <c r="H31">
        <v>8.0399997532367706E-2</v>
      </c>
      <c r="I31">
        <v>7.9499997198581696E-2</v>
      </c>
      <c r="J31">
        <v>7.6099999248981476E-2</v>
      </c>
      <c r="K31">
        <v>7.3299996554851532E-2</v>
      </c>
      <c r="L31">
        <v>0.11079999804496765</v>
      </c>
      <c r="M31">
        <v>7.1900002658367157E-2</v>
      </c>
    </row>
    <row r="32" spans="1:13" x14ac:dyDescent="0.2">
      <c r="A32" s="3" t="s">
        <v>36</v>
      </c>
      <c r="B32">
        <v>1.0223000049591064</v>
      </c>
      <c r="C32">
        <v>9.6500001847743988E-2</v>
      </c>
      <c r="D32">
        <v>8.2900002598762512E-2</v>
      </c>
      <c r="E32">
        <v>7.590000331401825E-2</v>
      </c>
      <c r="F32">
        <v>7.1299999952316284E-2</v>
      </c>
      <c r="G32">
        <v>8.0300003290176392E-2</v>
      </c>
      <c r="H32">
        <v>6.9399997591972351E-2</v>
      </c>
      <c r="I32">
        <v>6.2700003385543823E-2</v>
      </c>
      <c r="J32">
        <v>6.25E-2</v>
      </c>
      <c r="K32">
        <v>6.6100001335144043E-2</v>
      </c>
      <c r="L32">
        <v>8.529999852180481E-2</v>
      </c>
      <c r="M32">
        <v>7.3499999940395355E-2</v>
      </c>
    </row>
    <row r="36" spans="1:2" x14ac:dyDescent="0.2">
      <c r="A36" t="s">
        <v>38</v>
      </c>
      <c r="B36" s="2" t="s">
        <v>66</v>
      </c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32"/>
  <sheetViews>
    <sheetView topLeftCell="B14" zoomScaleNormal="100" workbookViewId="0">
      <selection activeCell="S19" sqref="S19"/>
    </sheetView>
  </sheetViews>
  <sheetFormatPr baseColWidth="10" defaultColWidth="8.83203125" defaultRowHeight="15" x14ac:dyDescent="0.2"/>
  <cols>
    <col min="1" max="1" width="8.83203125" style="4"/>
    <col min="2" max="2" width="30.6640625" style="4" bestFit="1" customWidth="1"/>
    <col min="3" max="16384" width="8.83203125" style="4"/>
  </cols>
  <sheetData>
    <row r="1" spans="1:15" x14ac:dyDescent="0.2">
      <c r="A1" s="4" t="s">
        <v>82</v>
      </c>
      <c r="D1" s="9">
        <v>20</v>
      </c>
      <c r="E1" s="9">
        <v>10</v>
      </c>
      <c r="F1" s="9">
        <v>5</v>
      </c>
      <c r="G1" s="9">
        <v>2.5</v>
      </c>
      <c r="H1" s="9">
        <v>1.25</v>
      </c>
      <c r="I1" s="9">
        <v>0.625</v>
      </c>
      <c r="J1" s="9">
        <v>0.313</v>
      </c>
      <c r="K1" s="9">
        <v>0.156</v>
      </c>
      <c r="L1" s="9">
        <v>7.8E-2</v>
      </c>
      <c r="M1" s="9">
        <v>3.9E-2</v>
      </c>
      <c r="N1" s="9">
        <v>0</v>
      </c>
      <c r="O1" s="4" t="s">
        <v>81</v>
      </c>
    </row>
    <row r="2" spans="1:15" x14ac:dyDescent="0.2">
      <c r="B2" s="4" t="s">
        <v>80</v>
      </c>
    </row>
    <row r="3" spans="1:15" x14ac:dyDescent="0.2">
      <c r="A3" s="4" t="s">
        <v>79</v>
      </c>
      <c r="B3" s="4" t="s">
        <v>78</v>
      </c>
      <c r="D3">
        <v>1.2179000377655029</v>
      </c>
      <c r="E3">
        <v>1.274399995803833</v>
      </c>
      <c r="F3">
        <v>1.2517000436782837</v>
      </c>
      <c r="G3">
        <v>0.50999999046325684</v>
      </c>
      <c r="H3">
        <v>0.15549999475479126</v>
      </c>
      <c r="I3">
        <v>0.10830000042915344</v>
      </c>
      <c r="J3">
        <v>0.10260000079870224</v>
      </c>
      <c r="K3">
        <v>9.3699999153614044E-2</v>
      </c>
      <c r="L3">
        <v>9.3500003218650818E-2</v>
      </c>
      <c r="M3">
        <v>9.3500003218650818E-2</v>
      </c>
      <c r="N3">
        <v>9.7300000488758087E-2</v>
      </c>
      <c r="O3">
        <v>9.2200003564357758E-2</v>
      </c>
    </row>
    <row r="4" spans="1:15" x14ac:dyDescent="0.2">
      <c r="D4">
        <v>1.2423000335693359</v>
      </c>
      <c r="E4">
        <v>1.2541999816894531</v>
      </c>
      <c r="F4">
        <v>1.2368999719619751</v>
      </c>
      <c r="G4">
        <v>0.37749999761581421</v>
      </c>
      <c r="H4">
        <v>0.13869999349117279</v>
      </c>
      <c r="I4">
        <v>0.1080000028014183</v>
      </c>
      <c r="J4">
        <v>9.9100001156330109E-2</v>
      </c>
      <c r="K4">
        <v>9.6799999475479126E-2</v>
      </c>
      <c r="L4">
        <v>9.1099999845027924E-2</v>
      </c>
      <c r="M4">
        <v>9.9399998784065247E-2</v>
      </c>
      <c r="N4">
        <v>9.7400002181529999E-2</v>
      </c>
      <c r="O4">
        <v>9.3900002539157867E-2</v>
      </c>
    </row>
    <row r="5" spans="1:15" x14ac:dyDescent="0.2">
      <c r="D5">
        <v>1.2588000297546387</v>
      </c>
      <c r="E5">
        <v>1.2552000284194946</v>
      </c>
      <c r="F5">
        <v>1.2318999767303467</v>
      </c>
      <c r="G5">
        <v>0.7214999794960022</v>
      </c>
      <c r="H5">
        <v>0.16990000009536743</v>
      </c>
      <c r="I5">
        <v>0.11569999903440475</v>
      </c>
      <c r="J5">
        <v>0.10379999876022339</v>
      </c>
      <c r="K5">
        <v>0.10170000046491623</v>
      </c>
      <c r="L5">
        <v>9.7499996423721313E-2</v>
      </c>
      <c r="M5">
        <v>9.9799998104572296E-2</v>
      </c>
      <c r="N5">
        <v>0.10180000215768814</v>
      </c>
      <c r="O5">
        <v>9.4300001859664917E-2</v>
      </c>
    </row>
    <row r="6" spans="1:15" x14ac:dyDescent="0.2">
      <c r="C6" s="4" t="s">
        <v>69</v>
      </c>
      <c r="D6" s="7">
        <f t="shared" ref="D6:O6" si="0">AVERAGE(D3:D5)</f>
        <v>1.2396667003631592</v>
      </c>
      <c r="E6" s="7">
        <f t="shared" si="0"/>
        <v>1.2612666686375935</v>
      </c>
      <c r="F6" s="7">
        <f t="shared" si="0"/>
        <v>1.2401666641235352</v>
      </c>
      <c r="G6" s="7">
        <f t="shared" si="0"/>
        <v>0.53633332252502441</v>
      </c>
      <c r="H6" s="7">
        <f t="shared" si="0"/>
        <v>0.15469999611377716</v>
      </c>
      <c r="I6" s="7">
        <f t="shared" si="0"/>
        <v>0.11066666742165883</v>
      </c>
      <c r="J6" s="7">
        <f t="shared" si="0"/>
        <v>0.10183333357175191</v>
      </c>
      <c r="K6" s="7">
        <f t="shared" si="0"/>
        <v>9.7399999698003129E-2</v>
      </c>
      <c r="L6" s="7">
        <f t="shared" si="0"/>
        <v>9.403333316246669E-2</v>
      </c>
      <c r="M6" s="7">
        <f t="shared" si="0"/>
        <v>9.7566666702429458E-2</v>
      </c>
      <c r="N6" s="7">
        <f t="shared" si="0"/>
        <v>9.8833334942658738E-2</v>
      </c>
      <c r="O6" s="7">
        <f t="shared" si="0"/>
        <v>9.3466669321060181E-2</v>
      </c>
    </row>
    <row r="7" spans="1:15" x14ac:dyDescent="0.2">
      <c r="C7" s="4" t="s">
        <v>68</v>
      </c>
      <c r="D7" s="6">
        <f t="shared" ref="D7:O7" si="1">D6-$O6</f>
        <v>1.146200031042099</v>
      </c>
      <c r="E7" s="6">
        <f t="shared" si="1"/>
        <v>1.1677999993165333</v>
      </c>
      <c r="F7" s="6">
        <f t="shared" si="1"/>
        <v>1.146699994802475</v>
      </c>
      <c r="G7" s="6">
        <f t="shared" si="1"/>
        <v>0.44286665320396423</v>
      </c>
      <c r="H7" s="6">
        <f t="shared" si="1"/>
        <v>6.123332679271698E-2</v>
      </c>
      <c r="I7" s="6">
        <f t="shared" si="1"/>
        <v>1.7199998100598649E-2</v>
      </c>
      <c r="J7" s="6">
        <f t="shared" si="1"/>
        <v>8.3666642506917271E-3</v>
      </c>
      <c r="K7" s="6">
        <f t="shared" si="1"/>
        <v>3.9333303769429478E-3</v>
      </c>
      <c r="L7" s="6">
        <f t="shared" si="1"/>
        <v>5.6666384140650894E-4</v>
      </c>
      <c r="M7" s="6">
        <f t="shared" si="1"/>
        <v>4.0999973813692775E-3</v>
      </c>
      <c r="N7" s="6">
        <f t="shared" si="1"/>
        <v>5.366665621598557E-3</v>
      </c>
      <c r="O7" s="6">
        <f t="shared" si="1"/>
        <v>0</v>
      </c>
    </row>
    <row r="8" spans="1:15" x14ac:dyDescent="0.2">
      <c r="C8" s="4" t="s">
        <v>67</v>
      </c>
      <c r="D8" s="5">
        <f t="shared" ref="D8:O8" si="2">STDEV(D3:D5)</f>
        <v>2.0576762840857812E-2</v>
      </c>
      <c r="E8" s="5">
        <f t="shared" si="2"/>
        <v>1.1384780858987953E-2</v>
      </c>
      <c r="F8" s="5">
        <f t="shared" si="2"/>
        <v>1.0296315896693116E-2</v>
      </c>
      <c r="G8" s="5">
        <f t="shared" si="2"/>
        <v>0.17350527417487602</v>
      </c>
      <c r="H8" s="5">
        <f t="shared" si="2"/>
        <v>1.561538028338297E-2</v>
      </c>
      <c r="I8" s="5">
        <f t="shared" si="2"/>
        <v>4.3615731092189972E-3</v>
      </c>
      <c r="J8" s="5">
        <f t="shared" si="2"/>
        <v>2.441992699991223E-3</v>
      </c>
      <c r="K8" s="5">
        <f t="shared" si="2"/>
        <v>4.0336094810331869E-3</v>
      </c>
      <c r="L8" s="5">
        <f t="shared" si="2"/>
        <v>3.2331593950112869E-3</v>
      </c>
      <c r="M8" s="5">
        <f t="shared" si="2"/>
        <v>3.5275081547496766E-3</v>
      </c>
      <c r="N8" s="5">
        <f t="shared" si="2"/>
        <v>2.5696956742359642E-3</v>
      </c>
      <c r="O8" s="5">
        <f t="shared" si="2"/>
        <v>1.1150477427013684E-3</v>
      </c>
    </row>
    <row r="9" spans="1:15" x14ac:dyDescent="0.2">
      <c r="A9" s="4" t="s">
        <v>77</v>
      </c>
      <c r="B9" s="8" t="s">
        <v>76</v>
      </c>
      <c r="D9">
        <v>1.0944000482559204</v>
      </c>
      <c r="E9">
        <v>1.1092000007629395</v>
      </c>
      <c r="F9">
        <v>0.21029999852180481</v>
      </c>
      <c r="G9">
        <v>0.10729999840259552</v>
      </c>
      <c r="H9">
        <v>9.9100001156330109E-2</v>
      </c>
      <c r="I9">
        <v>9.6400000154972076E-2</v>
      </c>
      <c r="J9">
        <v>9.5700003206729889E-2</v>
      </c>
      <c r="K9">
        <v>9.4800002872943878E-2</v>
      </c>
      <c r="L9">
        <v>9.3599997460842133E-2</v>
      </c>
      <c r="M9">
        <v>9.790000319480896E-2</v>
      </c>
      <c r="N9">
        <v>9.8399996757507324E-2</v>
      </c>
      <c r="O9">
        <v>9.3400001525878906E-2</v>
      </c>
    </row>
    <row r="10" spans="1:15" x14ac:dyDescent="0.2">
      <c r="D10">
        <v>1.1023000478744507</v>
      </c>
      <c r="E10">
        <v>1.0555000305175781</v>
      </c>
      <c r="F10">
        <v>0.13899999856948853</v>
      </c>
      <c r="G10">
        <v>0.10599999874830246</v>
      </c>
      <c r="H10">
        <v>9.9299997091293335E-2</v>
      </c>
      <c r="I10">
        <v>0.10069999843835831</v>
      </c>
      <c r="J10">
        <v>9.9100001156330109E-2</v>
      </c>
      <c r="K10">
        <v>9.7099997103214264E-2</v>
      </c>
      <c r="L10">
        <v>9.5899999141693115E-2</v>
      </c>
      <c r="M10">
        <v>9.8499998450279236E-2</v>
      </c>
      <c r="N10">
        <v>9.9699996411800385E-2</v>
      </c>
      <c r="O10">
        <v>9.6799999475479126E-2</v>
      </c>
    </row>
    <row r="11" spans="1:15" x14ac:dyDescent="0.2">
      <c r="D11">
        <v>1.0645999908447266</v>
      </c>
      <c r="E11">
        <v>1.055899977684021</v>
      </c>
      <c r="F11">
        <v>0.1200999990105629</v>
      </c>
      <c r="G11">
        <v>0.10689999908208847</v>
      </c>
      <c r="H11">
        <v>9.8600000143051147E-2</v>
      </c>
      <c r="I11">
        <v>9.8499998450279236E-2</v>
      </c>
      <c r="J11">
        <v>9.9799998104572296E-2</v>
      </c>
      <c r="K11">
        <v>9.6900001168251038E-2</v>
      </c>
      <c r="L11">
        <v>9.5499999821186066E-2</v>
      </c>
      <c r="M11">
        <v>9.5200002193450928E-2</v>
      </c>
      <c r="N11">
        <v>9.4899997115135193E-2</v>
      </c>
      <c r="O11">
        <v>9.5899999141693115E-2</v>
      </c>
    </row>
    <row r="12" spans="1:15" x14ac:dyDescent="0.2">
      <c r="C12" s="4" t="s">
        <v>69</v>
      </c>
      <c r="D12" s="7">
        <f t="shared" ref="D12:O12" si="3">AVERAGE(D9:D11)</f>
        <v>1.0871000289916992</v>
      </c>
      <c r="E12" s="7">
        <f t="shared" si="3"/>
        <v>1.0735333363215129</v>
      </c>
      <c r="F12" s="7">
        <f t="shared" si="3"/>
        <v>0.1564666653672854</v>
      </c>
      <c r="G12" s="7">
        <f t="shared" si="3"/>
        <v>0.10673333207766215</v>
      </c>
      <c r="H12" s="7">
        <f t="shared" si="3"/>
        <v>9.8999999463558197E-2</v>
      </c>
      <c r="I12" s="7">
        <f t="shared" si="3"/>
        <v>9.8533332347869873E-2</v>
      </c>
      <c r="J12" s="7">
        <f t="shared" si="3"/>
        <v>9.8200000822544098E-2</v>
      </c>
      <c r="K12" s="7">
        <f t="shared" si="3"/>
        <v>9.6266667048136398E-2</v>
      </c>
      <c r="L12" s="7">
        <f t="shared" si="3"/>
        <v>9.4999998807907104E-2</v>
      </c>
      <c r="M12" s="7">
        <f t="shared" si="3"/>
        <v>9.7200001279513046E-2</v>
      </c>
      <c r="N12" s="7">
        <f t="shared" si="3"/>
        <v>9.7666663428147629E-2</v>
      </c>
      <c r="O12" s="7">
        <f t="shared" si="3"/>
        <v>9.5366666714350387E-2</v>
      </c>
    </row>
    <row r="13" spans="1:15" x14ac:dyDescent="0.2">
      <c r="C13" s="4" t="s">
        <v>68</v>
      </c>
      <c r="D13" s="6">
        <f t="shared" ref="D13:O13" si="4">D12-$O12</f>
        <v>0.99173336227734887</v>
      </c>
      <c r="E13" s="6">
        <f t="shared" si="4"/>
        <v>0.97816666960716259</v>
      </c>
      <c r="F13" s="6">
        <f t="shared" si="4"/>
        <v>6.1099998652935014E-2</v>
      </c>
      <c r="G13" s="6">
        <f t="shared" si="4"/>
        <v>1.1366665363311768E-2</v>
      </c>
      <c r="H13" s="6">
        <f t="shared" si="4"/>
        <v>3.6333327492078099E-3</v>
      </c>
      <c r="I13" s="6">
        <f t="shared" si="4"/>
        <v>3.1666656335194859E-3</v>
      </c>
      <c r="J13" s="6">
        <f t="shared" si="4"/>
        <v>2.8333341081937108E-3</v>
      </c>
      <c r="K13" s="6">
        <f t="shared" si="4"/>
        <v>9.0000033378601074E-4</v>
      </c>
      <c r="L13" s="6">
        <f t="shared" si="4"/>
        <v>-3.6666790644328262E-4</v>
      </c>
      <c r="M13" s="6">
        <f t="shared" si="4"/>
        <v>1.8333345651626587E-3</v>
      </c>
      <c r="N13" s="6">
        <f t="shared" si="4"/>
        <v>2.2999967137972421E-3</v>
      </c>
      <c r="O13" s="6">
        <f t="shared" si="4"/>
        <v>0</v>
      </c>
    </row>
    <row r="14" spans="1:15" x14ac:dyDescent="0.2">
      <c r="C14" s="4" t="s">
        <v>67</v>
      </c>
      <c r="D14" s="5">
        <f t="shared" ref="D14:O14" si="5">STDEV(D9:D11)</f>
        <v>1.9881933657333564E-2</v>
      </c>
      <c r="E14" s="5">
        <f t="shared" si="5"/>
        <v>3.0888884792380892E-2</v>
      </c>
      <c r="F14" s="5">
        <f t="shared" si="5"/>
        <v>4.7569142463638733E-2</v>
      </c>
      <c r="G14" s="5">
        <f t="shared" si="5"/>
        <v>6.6583270651406979E-4</v>
      </c>
      <c r="H14" s="5">
        <f t="shared" si="5"/>
        <v>3.605539984593567E-4</v>
      </c>
      <c r="I14" s="5">
        <f t="shared" si="5"/>
        <v>2.1501929380470883E-3</v>
      </c>
      <c r="J14" s="5">
        <f t="shared" si="5"/>
        <v>2.1931689381337318E-3</v>
      </c>
      <c r="K14" s="5">
        <f t="shared" si="5"/>
        <v>1.2740986796929464E-3</v>
      </c>
      <c r="L14" s="5">
        <f t="shared" si="5"/>
        <v>1.2288216684854345E-3</v>
      </c>
      <c r="M14" s="5">
        <f t="shared" si="5"/>
        <v>1.7578383983841283E-3</v>
      </c>
      <c r="N14" s="5">
        <f t="shared" si="5"/>
        <v>2.4826058166690316E-3</v>
      </c>
      <c r="O14" s="5">
        <f t="shared" si="5"/>
        <v>1.7616268398451735E-3</v>
      </c>
    </row>
    <row r="15" spans="1:15" x14ac:dyDescent="0.2">
      <c r="A15" s="4" t="s">
        <v>75</v>
      </c>
      <c r="B15" s="8" t="s">
        <v>74</v>
      </c>
      <c r="D15">
        <v>1.0096999406814575</v>
      </c>
      <c r="E15">
        <v>0.69300001859664917</v>
      </c>
      <c r="F15">
        <v>0.11240000277757645</v>
      </c>
      <c r="G15">
        <v>0.10369999706745148</v>
      </c>
      <c r="H15">
        <v>0.10000000149011612</v>
      </c>
      <c r="I15">
        <v>9.8200000822544098E-2</v>
      </c>
      <c r="J15">
        <v>0.10119999945163727</v>
      </c>
      <c r="K15">
        <v>9.66000035405159E-2</v>
      </c>
      <c r="L15">
        <v>9.3299999833106995E-2</v>
      </c>
      <c r="M15">
        <v>9.8200000822544098E-2</v>
      </c>
      <c r="N15">
        <v>9.5399998128414154E-2</v>
      </c>
      <c r="O15">
        <v>9.7300000488758087E-2</v>
      </c>
    </row>
    <row r="16" spans="1:15" x14ac:dyDescent="0.2">
      <c r="D16">
        <v>1.162600040435791</v>
      </c>
      <c r="E16">
        <v>0.66200000047683716</v>
      </c>
      <c r="F16">
        <v>0.11299999803304672</v>
      </c>
      <c r="G16">
        <v>0.10670000314712524</v>
      </c>
      <c r="H16">
        <v>9.8399996757507324E-2</v>
      </c>
      <c r="I16">
        <v>0.10189999639987946</v>
      </c>
      <c r="J16">
        <v>0.10130000114440918</v>
      </c>
      <c r="K16">
        <v>9.7499996423721313E-2</v>
      </c>
      <c r="L16">
        <v>9.790000319480896E-2</v>
      </c>
      <c r="M16">
        <v>9.7599998116493225E-2</v>
      </c>
      <c r="N16">
        <v>9.9500000476837158E-2</v>
      </c>
      <c r="O16">
        <v>9.5200002193450928E-2</v>
      </c>
    </row>
    <row r="17" spans="1:15" x14ac:dyDescent="0.2">
      <c r="D17">
        <v>1.0930999517440796</v>
      </c>
      <c r="E17">
        <v>0.60759997367858887</v>
      </c>
      <c r="F17">
        <v>0.10589999705553055</v>
      </c>
      <c r="G17">
        <v>0.1039000004529953</v>
      </c>
      <c r="H17">
        <v>0.10119999945163727</v>
      </c>
      <c r="I17">
        <v>9.8399996757507324E-2</v>
      </c>
      <c r="J17">
        <v>9.8899997770786285E-2</v>
      </c>
      <c r="K17">
        <v>9.5299996435642242E-2</v>
      </c>
      <c r="L17">
        <v>9.4999998807907104E-2</v>
      </c>
      <c r="M17">
        <v>9.7699999809265137E-2</v>
      </c>
      <c r="N17">
        <v>9.9799998104572296E-2</v>
      </c>
      <c r="O17">
        <v>9.5299996435642242E-2</v>
      </c>
    </row>
    <row r="18" spans="1:15" x14ac:dyDescent="0.2">
      <c r="C18" s="4" t="s">
        <v>69</v>
      </c>
      <c r="D18" s="7">
        <f t="shared" ref="D18:O18" si="6">AVERAGE(D15:D17)</f>
        <v>1.0884666442871094</v>
      </c>
      <c r="E18" s="7">
        <f t="shared" si="6"/>
        <v>0.65419999758402503</v>
      </c>
      <c r="F18" s="7">
        <f t="shared" si="6"/>
        <v>0.11043333262205124</v>
      </c>
      <c r="G18" s="7">
        <f t="shared" si="6"/>
        <v>0.10476666688919067</v>
      </c>
      <c r="H18" s="7">
        <f t="shared" si="6"/>
        <v>9.9866665899753571E-2</v>
      </c>
      <c r="I18" s="7">
        <f t="shared" si="6"/>
        <v>9.9499997993310288E-2</v>
      </c>
      <c r="J18" s="7">
        <f t="shared" si="6"/>
        <v>0.10046666612227757</v>
      </c>
      <c r="K18" s="7">
        <f t="shared" si="6"/>
        <v>9.6466665466626481E-2</v>
      </c>
      <c r="L18" s="7">
        <f t="shared" si="6"/>
        <v>9.5400000611941024E-2</v>
      </c>
      <c r="M18" s="7">
        <f t="shared" si="6"/>
        <v>9.7833332916100815E-2</v>
      </c>
      <c r="N18" s="7">
        <f t="shared" si="6"/>
        <v>9.8233332236607865E-2</v>
      </c>
      <c r="O18" s="7">
        <f t="shared" si="6"/>
        <v>9.5933333039283752E-2</v>
      </c>
    </row>
    <row r="19" spans="1:15" x14ac:dyDescent="0.2">
      <c r="C19" s="4" t="s">
        <v>68</v>
      </c>
      <c r="D19" s="6">
        <f t="shared" ref="D19:O19" si="7">D18-$O18</f>
        <v>0.99253331124782562</v>
      </c>
      <c r="E19" s="6">
        <f t="shared" si="7"/>
        <v>0.55826666454474128</v>
      </c>
      <c r="F19" s="6">
        <f t="shared" si="7"/>
        <v>1.4499999582767487E-2</v>
      </c>
      <c r="G19" s="6">
        <f t="shared" si="7"/>
        <v>8.8333338499069214E-3</v>
      </c>
      <c r="H19" s="6">
        <f t="shared" si="7"/>
        <v>3.9333328604698181E-3</v>
      </c>
      <c r="I19" s="6">
        <f t="shared" si="7"/>
        <v>3.5666649540265355E-3</v>
      </c>
      <c r="J19" s="6">
        <f t="shared" si="7"/>
        <v>4.5333330829938207E-3</v>
      </c>
      <c r="K19" s="6">
        <f t="shared" si="7"/>
        <v>5.3333242734272812E-4</v>
      </c>
      <c r="L19" s="6">
        <f t="shared" si="7"/>
        <v>-5.3333242734272812E-4</v>
      </c>
      <c r="M19" s="6">
        <f t="shared" si="7"/>
        <v>1.8999998768170628E-3</v>
      </c>
      <c r="N19" s="6">
        <f t="shared" si="7"/>
        <v>2.2999991973241124E-3</v>
      </c>
      <c r="O19" s="6">
        <f t="shared" si="7"/>
        <v>0</v>
      </c>
    </row>
    <row r="20" spans="1:15" x14ac:dyDescent="0.2">
      <c r="C20" s="4" t="s">
        <v>67</v>
      </c>
      <c r="D20" s="5">
        <f t="shared" ref="D20:O20" si="8">STDEV(D15:D17)</f>
        <v>7.6555279241306382E-2</v>
      </c>
      <c r="E20" s="5">
        <f t="shared" si="8"/>
        <v>4.3231029965148729E-2</v>
      </c>
      <c r="F20" s="5">
        <f t="shared" si="8"/>
        <v>3.9374289956338026E-3</v>
      </c>
      <c r="G20" s="5">
        <f t="shared" si="8"/>
        <v>1.6773020459179627E-3</v>
      </c>
      <c r="H20" s="5">
        <f t="shared" si="8"/>
        <v>1.4047553368920628E-3</v>
      </c>
      <c r="I20" s="5">
        <f t="shared" si="8"/>
        <v>2.0808637286356224E-3</v>
      </c>
      <c r="J20" s="5">
        <f t="shared" si="8"/>
        <v>1.3576956129091103E-3</v>
      </c>
      <c r="K20" s="5">
        <f t="shared" si="8"/>
        <v>1.1060444242201046E-3</v>
      </c>
      <c r="L20" s="5">
        <f t="shared" si="8"/>
        <v>2.3259425647122363E-3</v>
      </c>
      <c r="M20" s="5">
        <f t="shared" si="8"/>
        <v>3.2145621762680885E-4</v>
      </c>
      <c r="N20" s="5">
        <f t="shared" si="8"/>
        <v>2.4583198064230954E-3</v>
      </c>
      <c r="O20" s="5">
        <f t="shared" si="8"/>
        <v>1.1846242654138764E-3</v>
      </c>
    </row>
    <row r="21" spans="1:15" x14ac:dyDescent="0.2">
      <c r="A21" s="4" t="s">
        <v>73</v>
      </c>
      <c r="B21" s="8" t="s">
        <v>72</v>
      </c>
      <c r="D21" s="4">
        <v>1.2690005302428999</v>
      </c>
      <c r="E21" s="4">
        <v>1.1700999498367299</v>
      </c>
      <c r="F21" s="4">
        <v>1.1811000227928099</v>
      </c>
      <c r="G21" s="4">
        <v>0.41629999876022339</v>
      </c>
      <c r="H21" s="4">
        <v>0.11949999630451202</v>
      </c>
      <c r="I21" s="4">
        <v>0.11270000040531158</v>
      </c>
      <c r="J21" s="4">
        <v>0.10149999707937241</v>
      </c>
      <c r="K21" s="4">
        <v>0.10080000013113022</v>
      </c>
      <c r="L21" s="4">
        <v>9.7999997437000275E-2</v>
      </c>
      <c r="M21" s="4">
        <v>9.6699997782707214E-2</v>
      </c>
      <c r="N21" s="4">
        <v>9.7199998795986176E-2</v>
      </c>
      <c r="O21" s="4">
        <v>9.6000000834465027E-2</v>
      </c>
    </row>
    <row r="22" spans="1:15" x14ac:dyDescent="0.2">
      <c r="D22" s="4">
        <v>1.1816999912261963</v>
      </c>
      <c r="E22" s="4">
        <v>1.1689000129699707</v>
      </c>
      <c r="F22" s="4">
        <v>1.16090000867843</v>
      </c>
      <c r="G22" s="4">
        <v>0.5252000093460083</v>
      </c>
      <c r="H22" s="4">
        <v>0.13910000026226044</v>
      </c>
      <c r="I22" s="4">
        <v>0.11159999668598175</v>
      </c>
      <c r="J22" s="4">
        <v>0.10400000214576721</v>
      </c>
      <c r="K22" s="4">
        <v>0.10080000013113022</v>
      </c>
      <c r="L22" s="4">
        <v>9.7999997437000275E-2</v>
      </c>
      <c r="M22" s="4">
        <v>9.8499998450279236E-2</v>
      </c>
      <c r="N22" s="4">
        <v>9.9399998784065247E-2</v>
      </c>
      <c r="O22" s="4">
        <v>9.5299996435642242E-2</v>
      </c>
    </row>
    <row r="23" spans="1:15" x14ac:dyDescent="0.2">
      <c r="D23" s="4">
        <v>1.2122000455856323</v>
      </c>
      <c r="E23" s="4">
        <v>1.2188999652862549</v>
      </c>
      <c r="F23" s="4">
        <v>1.0590000152587891</v>
      </c>
      <c r="G23" s="4">
        <v>0.57649999856948853</v>
      </c>
      <c r="H23" s="4">
        <v>0.16179999709129333</v>
      </c>
      <c r="I23" s="4">
        <v>0.10109999775886536</v>
      </c>
      <c r="J23" s="4">
        <v>9.8999999463558197E-2</v>
      </c>
      <c r="K23" s="4">
        <v>9.5100000500679016E-2</v>
      </c>
      <c r="L23" s="4">
        <v>9.5299996435642242E-2</v>
      </c>
      <c r="M23" s="4">
        <v>9.2399999499320984E-2</v>
      </c>
      <c r="N23" s="4">
        <v>9.0800002217292786E-2</v>
      </c>
      <c r="O23" s="4">
        <v>9.6500001847743988E-2</v>
      </c>
    </row>
    <row r="24" spans="1:15" x14ac:dyDescent="0.2">
      <c r="C24" s="4" t="s">
        <v>69</v>
      </c>
      <c r="D24" s="7">
        <f t="shared" ref="D24:O24" si="9">AVERAGE(D21:D23)</f>
        <v>1.2209668556849096</v>
      </c>
      <c r="E24" s="7">
        <f t="shared" si="9"/>
        <v>1.1859666426976518</v>
      </c>
      <c r="F24" s="7">
        <f t="shared" si="9"/>
        <v>1.133666682243343</v>
      </c>
      <c r="G24" s="7">
        <f t="shared" si="9"/>
        <v>0.50600000222524011</v>
      </c>
      <c r="H24" s="7">
        <f t="shared" si="9"/>
        <v>0.14013333121935526</v>
      </c>
      <c r="I24" s="7">
        <f t="shared" si="9"/>
        <v>0.1084666649500529</v>
      </c>
      <c r="J24" s="7">
        <f t="shared" si="9"/>
        <v>0.10149999956289928</v>
      </c>
      <c r="K24" s="7">
        <f t="shared" si="9"/>
        <v>9.8900000254313156E-2</v>
      </c>
      <c r="L24" s="7">
        <f t="shared" si="9"/>
        <v>9.7099997103214264E-2</v>
      </c>
      <c r="M24" s="7">
        <f t="shared" si="9"/>
        <v>9.5866665244102478E-2</v>
      </c>
      <c r="N24" s="7">
        <f t="shared" si="9"/>
        <v>9.5799999932448074E-2</v>
      </c>
      <c r="O24" s="7">
        <f t="shared" si="9"/>
        <v>9.5933333039283752E-2</v>
      </c>
    </row>
    <row r="25" spans="1:15" x14ac:dyDescent="0.2">
      <c r="C25" s="4" t="s">
        <v>68</v>
      </c>
      <c r="D25" s="6">
        <f t="shared" ref="D25:O25" si="10">D24-$O24</f>
        <v>1.1250335226456258</v>
      </c>
      <c r="E25" s="6">
        <f t="shared" si="10"/>
        <v>1.0900333096583681</v>
      </c>
      <c r="F25" s="6">
        <f t="shared" si="10"/>
        <v>1.0377333492040592</v>
      </c>
      <c r="G25" s="6">
        <f t="shared" si="10"/>
        <v>0.41006666918595636</v>
      </c>
      <c r="H25" s="6">
        <f t="shared" si="10"/>
        <v>4.4199998180071504E-2</v>
      </c>
      <c r="I25" s="6">
        <f t="shared" si="10"/>
        <v>1.2533331910769149E-2</v>
      </c>
      <c r="J25" s="6">
        <f t="shared" si="10"/>
        <v>5.5666665236155238E-3</v>
      </c>
      <c r="K25" s="6">
        <f t="shared" si="10"/>
        <v>2.9666672150294032E-3</v>
      </c>
      <c r="L25" s="6">
        <f t="shared" si="10"/>
        <v>1.1666640639305115E-3</v>
      </c>
      <c r="M25" s="6">
        <f t="shared" si="10"/>
        <v>-6.6667795181274414E-5</v>
      </c>
      <c r="N25" s="6">
        <f t="shared" si="10"/>
        <v>-1.3333310683567856E-4</v>
      </c>
      <c r="O25" s="6">
        <f t="shared" si="10"/>
        <v>0</v>
      </c>
    </row>
    <row r="26" spans="1:15" x14ac:dyDescent="0.2">
      <c r="C26" s="4" t="s">
        <v>67</v>
      </c>
      <c r="D26" s="5">
        <f t="shared" ref="D26:O26" si="11">STDEV(D21:D23)</f>
        <v>4.4305628848255167E-2</v>
      </c>
      <c r="E26" s="5">
        <f t="shared" si="11"/>
        <v>2.8527403749111054E-2</v>
      </c>
      <c r="F26" s="5">
        <f t="shared" si="11"/>
        <v>6.5447257478766771E-2</v>
      </c>
      <c r="G26" s="5">
        <f t="shared" si="11"/>
        <v>8.1807641390033256E-2</v>
      </c>
      <c r="H26" s="5">
        <f t="shared" si="11"/>
        <v>2.1168924070216501E-2</v>
      </c>
      <c r="I26" s="5">
        <f t="shared" si="11"/>
        <v>6.4033851340462144E-3</v>
      </c>
      <c r="J26" s="5">
        <f t="shared" si="11"/>
        <v>2.5000013411054329E-3</v>
      </c>
      <c r="K26" s="5">
        <f t="shared" si="11"/>
        <v>3.2908963210217692E-3</v>
      </c>
      <c r="L26" s="5">
        <f t="shared" si="11"/>
        <v>1.5588463049463191E-3</v>
      </c>
      <c r="M26" s="5">
        <f t="shared" si="11"/>
        <v>3.1342190638731691E-3</v>
      </c>
      <c r="N26" s="5">
        <f t="shared" si="11"/>
        <v>4.4676596614508946E-3</v>
      </c>
      <c r="O26" s="5">
        <f t="shared" si="11"/>
        <v>6.0277416455428755E-4</v>
      </c>
    </row>
    <row r="27" spans="1:15" x14ac:dyDescent="0.2">
      <c r="A27" s="4" t="s">
        <v>71</v>
      </c>
      <c r="B27" s="8" t="s">
        <v>70</v>
      </c>
      <c r="D27" s="4">
        <v>1.0872000455856323</v>
      </c>
      <c r="E27" s="4">
        <v>0.2621999979019165</v>
      </c>
      <c r="F27" s="4">
        <v>0.10849999636411667</v>
      </c>
      <c r="G27" s="4">
        <v>0.10270000249147415</v>
      </c>
      <c r="H27" s="4">
        <v>9.8899997770786285E-2</v>
      </c>
      <c r="I27" s="4">
        <v>9.5600001513957977E-2</v>
      </c>
      <c r="J27" s="4">
        <v>9.2900000512599945E-2</v>
      </c>
      <c r="K27" s="4">
        <v>9.4099998474121094E-2</v>
      </c>
      <c r="L27" s="4">
        <v>9.3400001525878906E-2</v>
      </c>
      <c r="M27" s="4">
        <v>9.7199998795986176E-2</v>
      </c>
      <c r="N27" s="4">
        <v>9.6199996769428253E-2</v>
      </c>
      <c r="O27" s="4">
        <v>9.6500001847743988E-2</v>
      </c>
    </row>
    <row r="28" spans="1:15" x14ac:dyDescent="0.2">
      <c r="D28" s="4">
        <v>1.1340999603271484</v>
      </c>
      <c r="E28" s="4">
        <v>0.39109998941421509</v>
      </c>
      <c r="F28" s="4">
        <v>0.11230000108480453</v>
      </c>
      <c r="G28" s="4">
        <v>0.10509999841451645</v>
      </c>
      <c r="H28" s="4">
        <v>0.10109999775886536</v>
      </c>
      <c r="I28" s="4">
        <v>9.7400002181529999E-2</v>
      </c>
      <c r="J28" s="4">
        <v>9.7199998795986176E-2</v>
      </c>
      <c r="K28" s="4">
        <v>9.2500001192092896E-2</v>
      </c>
      <c r="L28" s="4">
        <v>9.3800000846385956E-2</v>
      </c>
      <c r="M28" s="4">
        <v>9.4800002872943878E-2</v>
      </c>
      <c r="N28" s="4">
        <v>9.2200003564357758E-2</v>
      </c>
      <c r="O28" s="4">
        <v>9.5700003206729889E-2</v>
      </c>
    </row>
    <row r="29" spans="1:15" x14ac:dyDescent="0.2">
      <c r="D29" s="4">
        <v>1.1577999591827393</v>
      </c>
      <c r="E29" s="4">
        <v>0.31670001149177551</v>
      </c>
      <c r="F29" s="4">
        <v>0.11110000312328339</v>
      </c>
      <c r="G29" s="4">
        <v>0.10450000315904617</v>
      </c>
      <c r="H29" s="4">
        <v>0.10199999809265137</v>
      </c>
      <c r="I29" s="4">
        <v>9.8899997770786285E-2</v>
      </c>
      <c r="J29" s="4">
        <v>9.8399996757507324E-2</v>
      </c>
      <c r="K29" s="4">
        <v>9.4999998807907104E-2</v>
      </c>
      <c r="L29" s="4">
        <v>9.4499997794628143E-2</v>
      </c>
      <c r="M29" s="4">
        <v>9.5700003206729889E-2</v>
      </c>
      <c r="N29" s="4">
        <v>9.4200000166893005E-2</v>
      </c>
      <c r="O29" s="4">
        <v>9.7199998795986176E-2</v>
      </c>
    </row>
    <row r="30" spans="1:15" x14ac:dyDescent="0.2">
      <c r="C30" s="4" t="s">
        <v>69</v>
      </c>
      <c r="D30" s="7">
        <f t="shared" ref="D30:O30" si="12">AVERAGE(D27:D29)</f>
        <v>1.1263666550318401</v>
      </c>
      <c r="E30" s="7">
        <f t="shared" si="12"/>
        <v>0.32333333293596905</v>
      </c>
      <c r="F30" s="7">
        <f t="shared" si="12"/>
        <v>0.11063333352406819</v>
      </c>
      <c r="G30" s="7">
        <f t="shared" si="12"/>
        <v>0.10410000135501225</v>
      </c>
      <c r="H30" s="7">
        <f t="shared" si="12"/>
        <v>0.10066666454076767</v>
      </c>
      <c r="I30" s="7">
        <f t="shared" si="12"/>
        <v>9.7300000488758087E-2</v>
      </c>
      <c r="J30" s="7">
        <f t="shared" si="12"/>
        <v>9.6166665355364486E-2</v>
      </c>
      <c r="K30" s="7">
        <f t="shared" si="12"/>
        <v>9.386666615804036E-2</v>
      </c>
      <c r="L30" s="7">
        <f t="shared" si="12"/>
        <v>9.3900000055630997E-2</v>
      </c>
      <c r="M30" s="7">
        <f t="shared" si="12"/>
        <v>9.5900001625219986E-2</v>
      </c>
      <c r="N30" s="7">
        <f t="shared" si="12"/>
        <v>9.4200000166893005E-2</v>
      </c>
      <c r="O30" s="7">
        <f t="shared" si="12"/>
        <v>9.6466667950153351E-2</v>
      </c>
    </row>
    <row r="31" spans="1:15" x14ac:dyDescent="0.2">
      <c r="C31" s="4" t="s">
        <v>68</v>
      </c>
      <c r="D31" s="6">
        <f t="shared" ref="D31:O31" si="13">D30-$O30</f>
        <v>1.0298999870816867</v>
      </c>
      <c r="E31" s="6">
        <f t="shared" si="13"/>
        <v>0.2268666649858157</v>
      </c>
      <c r="F31" s="6">
        <f t="shared" si="13"/>
        <v>1.4166665573914841E-2</v>
      </c>
      <c r="G31" s="6">
        <f t="shared" si="13"/>
        <v>7.6333334048589024E-3</v>
      </c>
      <c r="H31" s="6">
        <f t="shared" si="13"/>
        <v>4.1999965906143188E-3</v>
      </c>
      <c r="I31" s="6">
        <f t="shared" si="13"/>
        <v>8.3333253860473633E-4</v>
      </c>
      <c r="J31" s="6">
        <f t="shared" si="13"/>
        <v>-3.000025947888646E-4</v>
      </c>
      <c r="K31" s="6">
        <f t="shared" si="13"/>
        <v>-2.6000017921129909E-3</v>
      </c>
      <c r="L31" s="6">
        <f t="shared" si="13"/>
        <v>-2.5666678945223537E-3</v>
      </c>
      <c r="M31" s="6">
        <f t="shared" si="13"/>
        <v>-5.6666632493336533E-4</v>
      </c>
      <c r="N31" s="6">
        <f t="shared" si="13"/>
        <v>-2.2666677832603455E-3</v>
      </c>
      <c r="O31" s="6">
        <f t="shared" si="13"/>
        <v>0</v>
      </c>
    </row>
    <row r="32" spans="1:15" x14ac:dyDescent="0.2">
      <c r="C32" s="4" t="s">
        <v>67</v>
      </c>
      <c r="D32" s="5">
        <f t="shared" ref="D32:O32" si="14">STDEV(D27:D29)</f>
        <v>3.5929652907766521E-2</v>
      </c>
      <c r="E32" s="5">
        <f t="shared" si="14"/>
        <v>6.4705507246324637E-2</v>
      </c>
      <c r="F32" s="5">
        <f t="shared" si="14"/>
        <v>1.9425098083243404E-3</v>
      </c>
      <c r="G32" s="5">
        <f t="shared" si="14"/>
        <v>1.2489980744891892E-3</v>
      </c>
      <c r="H32" s="5">
        <f t="shared" si="14"/>
        <v>1.5947832947836756E-3</v>
      </c>
      <c r="I32" s="5">
        <f t="shared" si="14"/>
        <v>1.6522693720117635E-3</v>
      </c>
      <c r="J32" s="5">
        <f t="shared" si="14"/>
        <v>2.8919410735921158E-3</v>
      </c>
      <c r="K32" s="5">
        <f t="shared" si="14"/>
        <v>1.2662266768098359E-3</v>
      </c>
      <c r="L32" s="5">
        <f t="shared" si="14"/>
        <v>5.5677448684614392E-4</v>
      </c>
      <c r="M32" s="5">
        <f t="shared" si="14"/>
        <v>1.2124333520667498E-3</v>
      </c>
      <c r="N32" s="5">
        <f t="shared" si="14"/>
        <v>1.9999966025352478E-3</v>
      </c>
      <c r="O32" s="5">
        <f t="shared" si="14"/>
        <v>7.5055316500133155E-4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32"/>
  <sheetViews>
    <sheetView tabSelected="1" topLeftCell="A27" zoomScaleNormal="100" workbookViewId="0">
      <selection activeCell="L62" sqref="L62"/>
    </sheetView>
  </sheetViews>
  <sheetFormatPr baseColWidth="10" defaultColWidth="8.83203125" defaultRowHeight="15" x14ac:dyDescent="0.2"/>
  <cols>
    <col min="1" max="1" width="8.83203125" style="4"/>
    <col min="2" max="2" width="30.6640625" style="4" bestFit="1" customWidth="1"/>
    <col min="3" max="16384" width="8.83203125" style="4"/>
  </cols>
  <sheetData>
    <row r="1" spans="1:15" x14ac:dyDescent="0.2">
      <c r="A1" s="4" t="s">
        <v>82</v>
      </c>
      <c r="D1" s="9">
        <v>5</v>
      </c>
      <c r="E1" s="9">
        <v>2.5</v>
      </c>
      <c r="F1" s="9">
        <v>1.25</v>
      </c>
      <c r="G1" s="9">
        <v>0.625</v>
      </c>
      <c r="H1" s="9">
        <v>0.3125</v>
      </c>
      <c r="I1" s="9">
        <v>0.15625</v>
      </c>
      <c r="J1" s="9">
        <v>7.8125E-2</v>
      </c>
      <c r="K1" s="9">
        <v>3.90625E-2</v>
      </c>
      <c r="L1" s="9">
        <v>1.953125E-2</v>
      </c>
      <c r="M1" s="9">
        <v>9.765625E-3</v>
      </c>
      <c r="N1" s="9">
        <v>4.8828125E-3</v>
      </c>
      <c r="O1" s="4" t="s">
        <v>81</v>
      </c>
    </row>
    <row r="2" spans="1:15" x14ac:dyDescent="0.2">
      <c r="B2" s="4" t="s">
        <v>80</v>
      </c>
    </row>
    <row r="3" spans="1:15" x14ac:dyDescent="0.2">
      <c r="A3" s="4" t="s">
        <v>79</v>
      </c>
      <c r="B3" s="4" t="s">
        <v>78</v>
      </c>
      <c r="D3">
        <v>1.1720999479293823</v>
      </c>
      <c r="E3">
        <v>1.1354999542236328</v>
      </c>
      <c r="F3">
        <v>0.71060001850128174</v>
      </c>
      <c r="G3">
        <v>0.20389999449253082</v>
      </c>
      <c r="H3">
        <v>0.14219999313354492</v>
      </c>
      <c r="I3">
        <v>0.12300000339746475</v>
      </c>
      <c r="J3">
        <v>0.10899999737739563</v>
      </c>
      <c r="K3">
        <v>0.1096000000834465</v>
      </c>
      <c r="L3">
        <v>0.11010000109672546</v>
      </c>
      <c r="M3">
        <v>0.1193000003695488</v>
      </c>
      <c r="N3">
        <v>9.4999998807907104E-2</v>
      </c>
      <c r="O3">
        <v>6.9399997591972351E-2</v>
      </c>
    </row>
    <row r="4" spans="1:15" x14ac:dyDescent="0.2">
      <c r="D4">
        <v>1.1527999639511108</v>
      </c>
      <c r="E4">
        <v>1.1327999830245972</v>
      </c>
      <c r="F4">
        <v>0.70069998502731323</v>
      </c>
      <c r="G4">
        <v>0.2175000011920929</v>
      </c>
      <c r="H4">
        <v>0.13650000095367432</v>
      </c>
      <c r="I4">
        <v>0.1103999987244606</v>
      </c>
      <c r="J4">
        <v>0.1005999967455864</v>
      </c>
      <c r="K4">
        <v>6.5300002694129944E-2</v>
      </c>
      <c r="L4">
        <v>0.1379999965429306</v>
      </c>
      <c r="M4">
        <v>9.2500001192092896E-2</v>
      </c>
      <c r="N4">
        <v>0.10909999907016754</v>
      </c>
      <c r="O4">
        <v>7.0799998939037323E-2</v>
      </c>
    </row>
    <row r="5" spans="1:15" x14ac:dyDescent="0.2">
      <c r="D5">
        <v>1.1715999841690063</v>
      </c>
      <c r="E5">
        <v>1.1809999942779541</v>
      </c>
      <c r="F5">
        <v>0.80200016498564997</v>
      </c>
      <c r="G5">
        <v>0.22400000691413879</v>
      </c>
      <c r="H5">
        <v>0.18840000033378601</v>
      </c>
      <c r="I5">
        <v>0.10859999805688858</v>
      </c>
      <c r="J5">
        <v>0.10409999638795853</v>
      </c>
      <c r="K5">
        <v>9.3400001525878906E-2</v>
      </c>
      <c r="L5">
        <v>0.12710000574588776</v>
      </c>
      <c r="M5">
        <v>7.5599998235702515E-2</v>
      </c>
      <c r="N5">
        <v>0.12849999964237213</v>
      </c>
      <c r="O5">
        <v>7.1500003337860107E-2</v>
      </c>
    </row>
    <row r="6" spans="1:15" x14ac:dyDescent="0.2">
      <c r="C6" s="4" t="s">
        <v>69</v>
      </c>
      <c r="D6" s="7">
        <f t="shared" ref="D6:O6" si="0">AVERAGE(D3:D5)</f>
        <v>1.1654999653498332</v>
      </c>
      <c r="E6" s="7">
        <f t="shared" si="0"/>
        <v>1.1497666438420613</v>
      </c>
      <c r="F6" s="7">
        <f t="shared" si="0"/>
        <v>0.73776672283808165</v>
      </c>
      <c r="G6" s="7">
        <f t="shared" si="0"/>
        <v>0.21513333419958749</v>
      </c>
      <c r="H6" s="7">
        <f t="shared" si="0"/>
        <v>0.15569999814033508</v>
      </c>
      <c r="I6" s="7">
        <f t="shared" si="0"/>
        <v>0.11400000005960464</v>
      </c>
      <c r="J6" s="7">
        <f t="shared" si="0"/>
        <v>0.10456666350364685</v>
      </c>
      <c r="K6" s="7">
        <f t="shared" si="0"/>
        <v>8.9433334767818451E-2</v>
      </c>
      <c r="L6" s="7">
        <f t="shared" si="0"/>
        <v>0.12506666779518127</v>
      </c>
      <c r="M6" s="7">
        <f t="shared" si="0"/>
        <v>9.5799999932448074E-2</v>
      </c>
      <c r="N6" s="7">
        <f t="shared" si="0"/>
        <v>0.11086666584014893</v>
      </c>
      <c r="O6" s="7">
        <f t="shared" si="0"/>
        <v>7.0566666622956589E-2</v>
      </c>
    </row>
    <row r="7" spans="1:15" x14ac:dyDescent="0.2">
      <c r="C7" s="4" t="s">
        <v>68</v>
      </c>
      <c r="D7" s="6">
        <f t="shared" ref="D7:O7" si="1">D6-$O6</f>
        <v>1.0949332987268767</v>
      </c>
      <c r="E7" s="6">
        <f t="shared" si="1"/>
        <v>1.0791999772191048</v>
      </c>
      <c r="F7" s="6">
        <f t="shared" si="1"/>
        <v>0.66720005621512501</v>
      </c>
      <c r="G7" s="6">
        <f t="shared" si="1"/>
        <v>0.14456666757663089</v>
      </c>
      <c r="H7" s="6">
        <f t="shared" si="1"/>
        <v>8.5133331517378494E-2</v>
      </c>
      <c r="I7" s="6">
        <f t="shared" si="1"/>
        <v>4.3433333436648056E-2</v>
      </c>
      <c r="J7" s="6">
        <f t="shared" si="1"/>
        <v>3.3999996880690261E-2</v>
      </c>
      <c r="K7" s="6">
        <f t="shared" si="1"/>
        <v>1.8866668144861862E-2</v>
      </c>
      <c r="L7" s="6">
        <f t="shared" si="1"/>
        <v>5.4500001172224685E-2</v>
      </c>
      <c r="M7" s="6">
        <f t="shared" si="1"/>
        <v>2.5233333309491485E-2</v>
      </c>
      <c r="N7" s="6">
        <f t="shared" si="1"/>
        <v>4.0299999217192337E-2</v>
      </c>
      <c r="O7" s="6">
        <f t="shared" si="1"/>
        <v>0</v>
      </c>
    </row>
    <row r="8" spans="1:15" x14ac:dyDescent="0.2">
      <c r="C8" s="4" t="s">
        <v>67</v>
      </c>
      <c r="D8" s="5">
        <f t="shared" ref="D8:O8" si="2">STDEV(D3:D5)</f>
        <v>1.1001364351119555E-2</v>
      </c>
      <c r="E8" s="5">
        <f t="shared" si="2"/>
        <v>2.7082542268172801E-2</v>
      </c>
      <c r="F8" s="5">
        <f t="shared" si="2"/>
        <v>5.5847596038595779E-2</v>
      </c>
      <c r="G8" s="5">
        <f t="shared" si="2"/>
        <v>1.0256873759935801E-2</v>
      </c>
      <c r="H8" s="5">
        <f t="shared" si="2"/>
        <v>2.8462081534937289E-2</v>
      </c>
      <c r="I8" s="5">
        <f t="shared" si="2"/>
        <v>7.8460210082521922E-3</v>
      </c>
      <c r="J8" s="5">
        <f t="shared" si="2"/>
        <v>4.2193999930378173E-3</v>
      </c>
      <c r="K8" s="5">
        <f t="shared" si="2"/>
        <v>2.2414800379447725E-2</v>
      </c>
      <c r="L8" s="5">
        <f t="shared" si="2"/>
        <v>1.4060699978696092E-2</v>
      </c>
      <c r="M8" s="5">
        <f t="shared" si="2"/>
        <v>2.2036107650610676E-2</v>
      </c>
      <c r="N8" s="5">
        <f t="shared" si="2"/>
        <v>1.6819730901069932E-2</v>
      </c>
      <c r="O8" s="5">
        <f t="shared" si="2"/>
        <v>1.0692703168451352E-3</v>
      </c>
    </row>
    <row r="9" spans="1:15" x14ac:dyDescent="0.2">
      <c r="A9" s="4" t="s">
        <v>77</v>
      </c>
      <c r="B9" s="8" t="s">
        <v>76</v>
      </c>
      <c r="D9">
        <v>0.63419997692108154</v>
      </c>
      <c r="E9">
        <v>0.15819999575614929</v>
      </c>
      <c r="F9">
        <v>9.1700002551078796E-2</v>
      </c>
      <c r="G9">
        <v>7.5499996542930603E-2</v>
      </c>
      <c r="H9">
        <v>6.8700000643730164E-2</v>
      </c>
      <c r="I9">
        <v>6.6100001335144043E-2</v>
      </c>
      <c r="J9">
        <v>6.5399996936321259E-2</v>
      </c>
      <c r="K9">
        <v>6.4099997282028198E-2</v>
      </c>
      <c r="L9">
        <v>6.3699997961521149E-2</v>
      </c>
      <c r="M9">
        <v>6.4300000667572021E-2</v>
      </c>
      <c r="N9">
        <v>7.2999998927116394E-2</v>
      </c>
      <c r="O9">
        <v>7.0000000298023224E-2</v>
      </c>
    </row>
    <row r="10" spans="1:15" x14ac:dyDescent="0.2">
      <c r="D10">
        <v>0.64090001583099365</v>
      </c>
      <c r="E10">
        <v>0.22370000183582306</v>
      </c>
      <c r="F10">
        <v>8.5600003600120544E-2</v>
      </c>
      <c r="G10">
        <v>7.720000296831131E-2</v>
      </c>
      <c r="H10">
        <v>6.9099999964237213E-2</v>
      </c>
      <c r="I10">
        <v>6.6200003027915955E-2</v>
      </c>
      <c r="J10">
        <v>6.6100001335144043E-2</v>
      </c>
      <c r="K10">
        <v>6.5999999642372131E-2</v>
      </c>
      <c r="L10">
        <v>6.3699997961521149E-2</v>
      </c>
      <c r="M10">
        <v>6.3900001347064972E-2</v>
      </c>
      <c r="N10">
        <v>6.9099999964237213E-2</v>
      </c>
      <c r="O10">
        <v>7.4299998581409454E-2</v>
      </c>
    </row>
    <row r="11" spans="1:15" x14ac:dyDescent="0.2">
      <c r="D11">
        <v>0.19570000469684601</v>
      </c>
      <c r="E11">
        <v>0.27000001072883606</v>
      </c>
      <c r="F11">
        <v>0.10459999740123749</v>
      </c>
      <c r="G11">
        <v>7.4299998581409454E-2</v>
      </c>
      <c r="H11">
        <v>6.7900002002716064E-2</v>
      </c>
      <c r="I11">
        <v>6.9499999284744263E-2</v>
      </c>
      <c r="J11">
        <v>6.5600000321865082E-2</v>
      </c>
      <c r="K11">
        <v>6.6600002348423004E-2</v>
      </c>
      <c r="L11">
        <v>6.4300000667572021E-2</v>
      </c>
      <c r="M11">
        <v>6.4400002360343933E-2</v>
      </c>
      <c r="N11">
        <v>6.7500002682209015E-2</v>
      </c>
      <c r="O11">
        <v>7.3799997568130493E-2</v>
      </c>
    </row>
    <row r="12" spans="1:15" x14ac:dyDescent="0.2">
      <c r="C12" s="4" t="s">
        <v>69</v>
      </c>
      <c r="D12" s="7">
        <f t="shared" ref="D12:O12" si="3">AVERAGE(D9:D11)</f>
        <v>0.49026666581630707</v>
      </c>
      <c r="E12" s="7">
        <f t="shared" si="3"/>
        <v>0.21730000277360281</v>
      </c>
      <c r="F12" s="7">
        <f t="shared" si="3"/>
        <v>9.3966667850812272E-2</v>
      </c>
      <c r="G12" s="7">
        <f t="shared" si="3"/>
        <v>7.5666666030883789E-2</v>
      </c>
      <c r="H12" s="7">
        <f t="shared" si="3"/>
        <v>6.8566667536894485E-2</v>
      </c>
      <c r="I12" s="7">
        <f t="shared" si="3"/>
        <v>6.7266667882601425E-2</v>
      </c>
      <c r="J12" s="7">
        <f t="shared" si="3"/>
        <v>6.5699999531110123E-2</v>
      </c>
      <c r="K12" s="7">
        <f t="shared" si="3"/>
        <v>6.5566666424274445E-2</v>
      </c>
      <c r="L12" s="7">
        <f t="shared" si="3"/>
        <v>6.3899998863538102E-2</v>
      </c>
      <c r="M12" s="7">
        <f t="shared" si="3"/>
        <v>6.420000145832698E-2</v>
      </c>
      <c r="N12" s="7">
        <f t="shared" si="3"/>
        <v>6.9866667191187545E-2</v>
      </c>
      <c r="O12" s="7">
        <f t="shared" si="3"/>
        <v>7.2699998815854386E-2</v>
      </c>
    </row>
    <row r="13" spans="1:15" x14ac:dyDescent="0.2">
      <c r="C13" s="4" t="s">
        <v>68</v>
      </c>
      <c r="D13" s="6">
        <f t="shared" ref="D13:O13" si="4">D12-$O12</f>
        <v>0.4175666670004527</v>
      </c>
      <c r="E13" s="6">
        <f t="shared" si="4"/>
        <v>0.14460000395774841</v>
      </c>
      <c r="F13" s="6">
        <f t="shared" si="4"/>
        <v>2.1266669034957886E-2</v>
      </c>
      <c r="G13" s="6">
        <f t="shared" si="4"/>
        <v>2.9666672150294032E-3</v>
      </c>
      <c r="H13" s="6">
        <f t="shared" si="4"/>
        <v>-4.1333312789599008E-3</v>
      </c>
      <c r="I13" s="6">
        <f t="shared" si="4"/>
        <v>-5.4333309332529611E-3</v>
      </c>
      <c r="J13" s="6">
        <f t="shared" si="4"/>
        <v>-6.9999992847442627E-3</v>
      </c>
      <c r="K13" s="6">
        <f t="shared" si="4"/>
        <v>-7.1333323915799413E-3</v>
      </c>
      <c r="L13" s="6">
        <f t="shared" si="4"/>
        <v>-8.7999999523162842E-3</v>
      </c>
      <c r="M13" s="6">
        <f t="shared" si="4"/>
        <v>-8.4999973575274057E-3</v>
      </c>
      <c r="N13" s="6">
        <f t="shared" si="4"/>
        <v>-2.8333316246668405E-3</v>
      </c>
      <c r="O13" s="6">
        <f t="shared" si="4"/>
        <v>0</v>
      </c>
    </row>
    <row r="14" spans="1:15" x14ac:dyDescent="0.2">
      <c r="C14" s="4" t="s">
        <v>67</v>
      </c>
      <c r="D14" s="5">
        <f t="shared" ref="D14:O14" si="5">STDEV(D9:D11)</f>
        <v>0.25512420702992727</v>
      </c>
      <c r="E14" s="5">
        <f t="shared" si="5"/>
        <v>5.6174111723912082E-2</v>
      </c>
      <c r="F14" s="5">
        <f t="shared" si="5"/>
        <v>9.7006839860075064E-3</v>
      </c>
      <c r="G14" s="5">
        <f t="shared" si="5"/>
        <v>1.4571686243099783E-3</v>
      </c>
      <c r="H14" s="5">
        <f t="shared" si="5"/>
        <v>6.1100905471815213E-4</v>
      </c>
      <c r="I14" s="5">
        <f t="shared" si="5"/>
        <v>1.9347679314293221E-3</v>
      </c>
      <c r="J14" s="5">
        <f t="shared" si="5"/>
        <v>3.6055709808577871E-4</v>
      </c>
      <c r="K14" s="5">
        <f t="shared" si="5"/>
        <v>1.3051205275491217E-3</v>
      </c>
      <c r="L14" s="5">
        <f t="shared" si="5"/>
        <v>3.4641172385297531E-4</v>
      </c>
      <c r="M14" s="5">
        <f t="shared" si="5"/>
        <v>2.6457538567905908E-4</v>
      </c>
      <c r="N14" s="5">
        <f t="shared" si="5"/>
        <v>2.8290146078022637E-3</v>
      </c>
      <c r="O14" s="5">
        <f t="shared" si="5"/>
        <v>2.3515939808006546E-3</v>
      </c>
    </row>
    <row r="15" spans="1:15" x14ac:dyDescent="0.2">
      <c r="A15" s="4" t="s">
        <v>75</v>
      </c>
      <c r="B15" s="8" t="s">
        <v>74</v>
      </c>
      <c r="D15">
        <v>0.28639999032020569</v>
      </c>
      <c r="E15">
        <v>0.17499999701976776</v>
      </c>
      <c r="F15">
        <v>0.13920000195503235</v>
      </c>
      <c r="G15">
        <v>7.9400002956390381E-2</v>
      </c>
      <c r="H15">
        <v>9.5399998128414154E-2</v>
      </c>
      <c r="I15">
        <v>8.3499997854232788E-2</v>
      </c>
      <c r="J15">
        <v>8.449999988079071E-2</v>
      </c>
      <c r="K15">
        <v>7.980000227689743E-2</v>
      </c>
      <c r="L15">
        <v>8.5100002586841583E-2</v>
      </c>
      <c r="M15">
        <v>7.850000262260437E-2</v>
      </c>
      <c r="N15">
        <v>9.1300003230571747E-2</v>
      </c>
      <c r="O15">
        <v>7.3799997568130493E-2</v>
      </c>
    </row>
    <row r="16" spans="1:15" x14ac:dyDescent="0.2">
      <c r="D16">
        <v>0.24150000512599945</v>
      </c>
      <c r="E16">
        <v>0.3513999879360199</v>
      </c>
      <c r="F16">
        <v>0.14710000157356262</v>
      </c>
      <c r="G16">
        <v>9.5499999821186066E-2</v>
      </c>
      <c r="H16">
        <v>9.1200001537799835E-2</v>
      </c>
      <c r="I16">
        <v>8.9400000870227814E-2</v>
      </c>
      <c r="J16">
        <v>8.659999817609787E-2</v>
      </c>
      <c r="K16">
        <v>7.9400002956390381E-2</v>
      </c>
      <c r="L16">
        <v>7.6200000941753387E-2</v>
      </c>
      <c r="M16">
        <v>7.3899999260902405E-2</v>
      </c>
      <c r="N16">
        <v>8.7999999523162842E-2</v>
      </c>
      <c r="O16">
        <v>7.3299996554851532E-2</v>
      </c>
    </row>
    <row r="17" spans="1:15" x14ac:dyDescent="0.2">
      <c r="D17">
        <v>0.32510000467300415</v>
      </c>
      <c r="E17">
        <v>0.11749999970197678</v>
      </c>
      <c r="F17">
        <v>0.11519999802112579</v>
      </c>
      <c r="G17">
        <v>9.6299998462200165E-2</v>
      </c>
      <c r="H17">
        <v>8.5400000214576721E-2</v>
      </c>
      <c r="I17">
        <v>7.5999997556209564E-2</v>
      </c>
      <c r="J17">
        <v>8.0700002610683441E-2</v>
      </c>
      <c r="K17">
        <v>7.8299999237060547E-2</v>
      </c>
      <c r="L17">
        <v>7.9199999570846558E-2</v>
      </c>
      <c r="M17">
        <v>7.7100001275539398E-2</v>
      </c>
      <c r="N17">
        <v>9.7099997103214264E-2</v>
      </c>
      <c r="O17">
        <v>7.0500001311302185E-2</v>
      </c>
    </row>
    <row r="18" spans="1:15" x14ac:dyDescent="0.2">
      <c r="C18" s="4" t="s">
        <v>69</v>
      </c>
      <c r="D18" s="7">
        <f t="shared" ref="D18:O18" si="6">AVERAGE(D15:D17)</f>
        <v>0.28433333337306976</v>
      </c>
      <c r="E18" s="7">
        <f t="shared" si="6"/>
        <v>0.21463332821925482</v>
      </c>
      <c r="F18" s="7">
        <f t="shared" si="6"/>
        <v>0.13383333384990692</v>
      </c>
      <c r="G18" s="7">
        <f t="shared" si="6"/>
        <v>9.0400000413258866E-2</v>
      </c>
      <c r="H18" s="7">
        <f t="shared" si="6"/>
        <v>9.0666666626930237E-2</v>
      </c>
      <c r="I18" s="7">
        <f t="shared" si="6"/>
        <v>8.296666542689006E-2</v>
      </c>
      <c r="J18" s="7">
        <f t="shared" si="6"/>
        <v>8.3933333555857345E-2</v>
      </c>
      <c r="K18" s="7">
        <f t="shared" si="6"/>
        <v>7.9166668156782791E-2</v>
      </c>
      <c r="L18" s="7">
        <f t="shared" si="6"/>
        <v>8.0166667699813843E-2</v>
      </c>
      <c r="M18" s="7">
        <f t="shared" si="6"/>
        <v>7.6500001053015396E-2</v>
      </c>
      <c r="N18" s="7">
        <f t="shared" si="6"/>
        <v>9.2133333285649613E-2</v>
      </c>
      <c r="O18" s="7">
        <f t="shared" si="6"/>
        <v>7.253333181142807E-2</v>
      </c>
    </row>
    <row r="19" spans="1:15" x14ac:dyDescent="0.2">
      <c r="C19" s="4" t="s">
        <v>68</v>
      </c>
      <c r="D19" s="6">
        <f t="shared" ref="D19:O19" si="7">D18-$O18</f>
        <v>0.21180000156164169</v>
      </c>
      <c r="E19" s="6">
        <f t="shared" si="7"/>
        <v>0.14209999640782675</v>
      </c>
      <c r="F19" s="6">
        <f t="shared" si="7"/>
        <v>6.1300002038478851E-2</v>
      </c>
      <c r="G19" s="6">
        <f t="shared" si="7"/>
        <v>1.7866668601830796E-2</v>
      </c>
      <c r="H19" s="6">
        <f t="shared" si="7"/>
        <v>1.8133334815502167E-2</v>
      </c>
      <c r="I19" s="6">
        <f t="shared" si="7"/>
        <v>1.043333361546199E-2</v>
      </c>
      <c r="J19" s="6">
        <f t="shared" si="7"/>
        <v>1.1400001744429275E-2</v>
      </c>
      <c r="K19" s="6">
        <f t="shared" si="7"/>
        <v>6.6333363453547206E-3</v>
      </c>
      <c r="L19" s="6">
        <f t="shared" si="7"/>
        <v>7.6333358883857727E-3</v>
      </c>
      <c r="M19" s="6">
        <f t="shared" si="7"/>
        <v>3.9666692415873256E-3</v>
      </c>
      <c r="N19" s="6">
        <f t="shared" si="7"/>
        <v>1.9600001474221543E-2</v>
      </c>
      <c r="O19" s="6">
        <f t="shared" si="7"/>
        <v>0</v>
      </c>
    </row>
    <row r="20" spans="1:15" x14ac:dyDescent="0.2">
      <c r="C20" s="4" t="s">
        <v>67</v>
      </c>
      <c r="D20" s="5">
        <f t="shared" ref="D20:O20" si="8">STDEV(D15:D17)</f>
        <v>4.1838299251614607E-2</v>
      </c>
      <c r="E20" s="5">
        <f t="shared" si="8"/>
        <v>0.1218827380331093</v>
      </c>
      <c r="F20" s="5">
        <f t="shared" si="8"/>
        <v>1.661335010087666E-2</v>
      </c>
      <c r="G20" s="5">
        <f t="shared" si="8"/>
        <v>9.5346713364825031E-3</v>
      </c>
      <c r="H20" s="5">
        <f t="shared" si="8"/>
        <v>5.021287102382462E-3</v>
      </c>
      <c r="I20" s="5">
        <f t="shared" si="8"/>
        <v>6.7159031270906883E-3</v>
      </c>
      <c r="J20" s="5">
        <f t="shared" si="8"/>
        <v>2.9905384065143851E-3</v>
      </c>
      <c r="K20" s="5">
        <f t="shared" si="8"/>
        <v>7.7674714444979462E-4</v>
      </c>
      <c r="L20" s="5">
        <f t="shared" si="8"/>
        <v>4.5280617016902475E-3</v>
      </c>
      <c r="M20" s="5">
        <f t="shared" si="8"/>
        <v>2.3579669065084412E-3</v>
      </c>
      <c r="N20" s="5">
        <f t="shared" si="8"/>
        <v>4.6068772747662268E-3</v>
      </c>
      <c r="O20" s="5">
        <f t="shared" si="8"/>
        <v>1.778573851538539E-3</v>
      </c>
    </row>
    <row r="21" spans="1:15" x14ac:dyDescent="0.2">
      <c r="A21" s="4" t="s">
        <v>73</v>
      </c>
      <c r="B21" s="8" t="s">
        <v>72</v>
      </c>
      <c r="D21" s="4">
        <v>1.1216999962925001</v>
      </c>
      <c r="E21" s="4">
        <v>0.6754000186920166</v>
      </c>
      <c r="F21" s="4">
        <v>0.43230000138282776</v>
      </c>
      <c r="G21" s="4">
        <v>0.12400012016296</v>
      </c>
      <c r="H21" s="4">
        <v>0.12800000607967377</v>
      </c>
      <c r="I21" s="4">
        <v>9.2000000178813934E-2</v>
      </c>
      <c r="J21" s="4">
        <v>8.7300002574920654E-2</v>
      </c>
      <c r="K21" s="4">
        <v>8.35999995470047E-2</v>
      </c>
      <c r="L21" s="4">
        <v>8.4399998188018799E-2</v>
      </c>
      <c r="M21" s="4">
        <v>9.0199999511241913E-2</v>
      </c>
      <c r="N21" s="4">
        <v>9.0800002217292786E-2</v>
      </c>
      <c r="O21" s="4">
        <v>7.2400003671646118E-2</v>
      </c>
    </row>
    <row r="22" spans="1:15" x14ac:dyDescent="0.2">
      <c r="D22" s="4">
        <v>1.05090000629425</v>
      </c>
      <c r="E22" s="4">
        <v>0.57039999961853027</v>
      </c>
      <c r="F22" s="4">
        <v>0.39440000057220459</v>
      </c>
      <c r="G22" s="4">
        <v>0.14499998092651001</v>
      </c>
      <c r="H22" s="4">
        <v>0.13300000131130219</v>
      </c>
      <c r="I22" s="4">
        <v>0.10540000349283218</v>
      </c>
      <c r="J22" s="4">
        <v>0.11029999703168869</v>
      </c>
      <c r="K22" s="4">
        <v>0.10050000250339508</v>
      </c>
      <c r="L22" s="4">
        <v>0.10660000145435333</v>
      </c>
      <c r="M22" s="4">
        <v>0.10119999945163727</v>
      </c>
      <c r="N22" s="4">
        <v>0.1242000013589859</v>
      </c>
      <c r="O22" s="4">
        <v>7.0600003004074097E-2</v>
      </c>
    </row>
    <row r="23" spans="1:15" x14ac:dyDescent="0.2">
      <c r="D23" s="4">
        <v>1.0229995250701001</v>
      </c>
      <c r="E23" s="4">
        <v>0.59520000219345093</v>
      </c>
      <c r="F23" s="4">
        <v>0.35109999775886536</v>
      </c>
      <c r="G23" s="4">
        <v>0.14600005149841</v>
      </c>
      <c r="H23" s="4">
        <v>0.12210000306367874</v>
      </c>
      <c r="I23" s="4">
        <v>0.12229999899864197</v>
      </c>
      <c r="J23" s="4">
        <v>9.1399997472763062E-2</v>
      </c>
      <c r="K23" s="4">
        <v>9.5499999821186066E-2</v>
      </c>
      <c r="L23" s="4">
        <v>9.08999964594841E-2</v>
      </c>
      <c r="M23" s="4">
        <v>0.1031000018119812</v>
      </c>
      <c r="N23" s="4">
        <v>0.12189999967813492</v>
      </c>
      <c r="O23" s="4">
        <v>7.1699999272823334E-2</v>
      </c>
    </row>
    <row r="24" spans="1:15" x14ac:dyDescent="0.2">
      <c r="C24" s="4" t="s">
        <v>69</v>
      </c>
      <c r="D24" s="7">
        <f t="shared" ref="D24:O24" si="9">AVERAGE(D21:D23)</f>
        <v>1.0651998425522835</v>
      </c>
      <c r="E24" s="7">
        <f t="shared" si="9"/>
        <v>0.61366667350133264</v>
      </c>
      <c r="F24" s="7">
        <f t="shared" si="9"/>
        <v>0.39259999990463257</v>
      </c>
      <c r="G24" s="7">
        <f t="shared" si="9"/>
        <v>0.13833338419596</v>
      </c>
      <c r="H24" s="7">
        <f t="shared" si="9"/>
        <v>0.12770000348488489</v>
      </c>
      <c r="I24" s="7">
        <f t="shared" si="9"/>
        <v>0.1065666675567627</v>
      </c>
      <c r="J24" s="7">
        <f t="shared" si="9"/>
        <v>9.6333332359790802E-2</v>
      </c>
      <c r="K24" s="7">
        <f t="shared" si="9"/>
        <v>9.3200000623861953E-2</v>
      </c>
      <c r="L24" s="7">
        <f t="shared" si="9"/>
        <v>9.3966665367285415E-2</v>
      </c>
      <c r="M24" s="7">
        <f t="shared" si="9"/>
        <v>9.8166666924953461E-2</v>
      </c>
      <c r="N24" s="7">
        <f t="shared" si="9"/>
        <v>0.11230000108480453</v>
      </c>
      <c r="O24" s="7">
        <f t="shared" si="9"/>
        <v>7.1566668649514512E-2</v>
      </c>
    </row>
    <row r="25" spans="1:15" x14ac:dyDescent="0.2">
      <c r="C25" s="4" t="s">
        <v>68</v>
      </c>
      <c r="D25" s="6">
        <f t="shared" ref="D25:O25" si="10">D24-$O24</f>
        <v>0.99363317390276895</v>
      </c>
      <c r="E25" s="6">
        <f t="shared" si="10"/>
        <v>0.54210000485181808</v>
      </c>
      <c r="F25" s="6">
        <f t="shared" si="10"/>
        <v>0.32103333125511807</v>
      </c>
      <c r="G25" s="6">
        <f t="shared" si="10"/>
        <v>6.676671554644549E-2</v>
      </c>
      <c r="H25" s="6">
        <f t="shared" si="10"/>
        <v>5.6133334835370377E-2</v>
      </c>
      <c r="I25" s="6">
        <f t="shared" si="10"/>
        <v>3.4999998907248184E-2</v>
      </c>
      <c r="J25" s="6">
        <f t="shared" si="10"/>
        <v>2.476666371027629E-2</v>
      </c>
      <c r="K25" s="6">
        <f t="shared" si="10"/>
        <v>2.1633331974347442E-2</v>
      </c>
      <c r="L25" s="6">
        <f t="shared" si="10"/>
        <v>2.2399996717770904E-2</v>
      </c>
      <c r="M25" s="6">
        <f t="shared" si="10"/>
        <v>2.6599998275438949E-2</v>
      </c>
      <c r="N25" s="6">
        <f t="shared" si="10"/>
        <v>4.0733332435290023E-2</v>
      </c>
      <c r="O25" s="6">
        <f t="shared" si="10"/>
        <v>0</v>
      </c>
    </row>
    <row r="26" spans="1:15" x14ac:dyDescent="0.2">
      <c r="C26" s="4" t="s">
        <v>67</v>
      </c>
      <c r="D26" s="5">
        <f t="shared" ref="D26:O26" si="11">STDEV(D21:D23)</f>
        <v>5.088034731245334E-2</v>
      </c>
      <c r="E26" s="5">
        <f t="shared" si="11"/>
        <v>5.4881822703451898E-2</v>
      </c>
      <c r="F26" s="5">
        <f t="shared" si="11"/>
        <v>4.0629916920113453E-2</v>
      </c>
      <c r="G26" s="5">
        <f t="shared" si="11"/>
        <v>1.2423038222068052E-2</v>
      </c>
      <c r="H26" s="5">
        <f t="shared" si="11"/>
        <v>5.4561883780903844E-3</v>
      </c>
      <c r="I26" s="5">
        <f t="shared" si="11"/>
        <v>1.5183652752185332E-2</v>
      </c>
      <c r="J26" s="5">
        <f t="shared" si="11"/>
        <v>1.2267977872637115E-2</v>
      </c>
      <c r="K26" s="5">
        <f t="shared" si="11"/>
        <v>8.6815909954494862E-3</v>
      </c>
      <c r="L26" s="5">
        <f t="shared" si="11"/>
        <v>1.1413298379472626E-2</v>
      </c>
      <c r="M26" s="5">
        <f t="shared" si="11"/>
        <v>6.9644342557632207E-3</v>
      </c>
      <c r="N26" s="5">
        <f t="shared" si="11"/>
        <v>1.8655025205296136E-2</v>
      </c>
      <c r="O26" s="5">
        <f t="shared" si="11"/>
        <v>9.0737720499738648E-4</v>
      </c>
    </row>
    <row r="27" spans="1:15" x14ac:dyDescent="0.2">
      <c r="A27" s="4" t="s">
        <v>71</v>
      </c>
      <c r="B27" s="8" t="s">
        <v>70</v>
      </c>
      <c r="D27" s="4">
        <v>0.14139999449253082</v>
      </c>
      <c r="E27" s="4">
        <v>0.10289999842643738</v>
      </c>
      <c r="F27" s="4">
        <v>9.3199998140335083E-2</v>
      </c>
      <c r="G27" s="4">
        <v>7.8800000250339508E-2</v>
      </c>
      <c r="H27" s="4">
        <v>7.2999998927116394E-2</v>
      </c>
      <c r="I27" s="4">
        <v>7.0699997246265411E-2</v>
      </c>
      <c r="J27" s="4">
        <v>6.7000001668930054E-2</v>
      </c>
      <c r="K27" s="4">
        <v>6.889999657869339E-2</v>
      </c>
      <c r="L27" s="4">
        <v>6.9700002670288086E-2</v>
      </c>
      <c r="M27" s="4">
        <v>6.849999725818634E-2</v>
      </c>
      <c r="N27" s="4">
        <v>7.4600003659725189E-2</v>
      </c>
      <c r="O27" s="4">
        <v>7.4600003659725189E-2</v>
      </c>
    </row>
    <row r="28" spans="1:15" x14ac:dyDescent="0.2">
      <c r="D28" s="4">
        <v>0.12540000677108765</v>
      </c>
      <c r="E28" s="4">
        <v>9.9699996411800385E-2</v>
      </c>
      <c r="F28" s="4">
        <v>9.4300001859664917E-2</v>
      </c>
      <c r="G28" s="4">
        <v>7.9599998891353607E-2</v>
      </c>
      <c r="H28" s="4">
        <v>7.2599999606609344E-2</v>
      </c>
      <c r="I28" s="4">
        <v>7.0200003683567047E-2</v>
      </c>
      <c r="J28" s="4">
        <v>6.8800002336502075E-2</v>
      </c>
      <c r="K28" s="4">
        <v>7.6499998569488525E-2</v>
      </c>
      <c r="L28" s="4">
        <v>7.1599997580051422E-2</v>
      </c>
      <c r="M28" s="4">
        <v>7.1699999272823334E-2</v>
      </c>
      <c r="N28" s="4">
        <v>7.1599997580051422E-2</v>
      </c>
      <c r="O28" s="4">
        <v>7.3200002312660217E-2</v>
      </c>
    </row>
    <row r="29" spans="1:15" x14ac:dyDescent="0.2">
      <c r="D29" s="4">
        <v>0.1518000066280365</v>
      </c>
      <c r="E29" s="4">
        <v>0.10440000146627426</v>
      </c>
      <c r="F29" s="4">
        <v>9.0400002896785736E-2</v>
      </c>
      <c r="G29" s="4">
        <v>8.0700002610683441E-2</v>
      </c>
      <c r="H29" s="4">
        <v>7.3600001633167267E-2</v>
      </c>
      <c r="I29" s="4">
        <v>7.2599999606609344E-2</v>
      </c>
      <c r="J29" s="4">
        <v>6.9200001657009125E-2</v>
      </c>
      <c r="K29" s="4">
        <v>7.1099996566772461E-2</v>
      </c>
      <c r="L29" s="4">
        <v>6.7299999296665192E-2</v>
      </c>
      <c r="M29" s="4">
        <v>6.7699998617172241E-2</v>
      </c>
      <c r="N29" s="4">
        <v>7.4000000953674316E-2</v>
      </c>
      <c r="O29" s="4">
        <v>7.3100000619888306E-2</v>
      </c>
    </row>
    <row r="30" spans="1:15" x14ac:dyDescent="0.2">
      <c r="C30" s="4" t="s">
        <v>69</v>
      </c>
      <c r="D30" s="7">
        <f t="shared" ref="D30:O30" si="12">AVERAGE(D27:D29)</f>
        <v>0.13953333596388498</v>
      </c>
      <c r="E30" s="7">
        <f t="shared" si="12"/>
        <v>0.10233333210150401</v>
      </c>
      <c r="F30" s="7">
        <f t="shared" si="12"/>
        <v>9.2633334298928574E-2</v>
      </c>
      <c r="G30" s="7">
        <f t="shared" si="12"/>
        <v>7.9700000584125519E-2</v>
      </c>
      <c r="H30" s="7">
        <f t="shared" si="12"/>
        <v>7.3066666722297668E-2</v>
      </c>
      <c r="I30" s="7">
        <f t="shared" si="12"/>
        <v>7.1166666845480606E-2</v>
      </c>
      <c r="J30" s="7">
        <f t="shared" si="12"/>
        <v>6.8333335220813751E-2</v>
      </c>
      <c r="K30" s="7">
        <f t="shared" si="12"/>
        <v>7.2166663904984787E-2</v>
      </c>
      <c r="L30" s="7">
        <f t="shared" si="12"/>
        <v>6.95333331823349E-2</v>
      </c>
      <c r="M30" s="7">
        <f t="shared" si="12"/>
        <v>6.929999838272731E-2</v>
      </c>
      <c r="N30" s="7">
        <f t="shared" si="12"/>
        <v>7.3400000731150314E-2</v>
      </c>
      <c r="O30" s="7">
        <f t="shared" si="12"/>
        <v>7.3633335530757904E-2</v>
      </c>
    </row>
    <row r="31" spans="1:15" x14ac:dyDescent="0.2">
      <c r="C31" s="4" t="s">
        <v>68</v>
      </c>
      <c r="D31" s="6">
        <f t="shared" ref="D31:O31" si="13">D30-$O30</f>
        <v>6.5900000433127076E-2</v>
      </c>
      <c r="E31" s="6">
        <f t="shared" si="13"/>
        <v>2.8699996570746109E-2</v>
      </c>
      <c r="F31" s="6">
        <f t="shared" si="13"/>
        <v>1.899999876817067E-2</v>
      </c>
      <c r="G31" s="6">
        <f t="shared" si="13"/>
        <v>6.0666650533676147E-3</v>
      </c>
      <c r="H31" s="6">
        <f t="shared" si="13"/>
        <v>-5.666688084602356E-4</v>
      </c>
      <c r="I31" s="6">
        <f t="shared" si="13"/>
        <v>-2.4666686852772984E-3</v>
      </c>
      <c r="J31" s="6">
        <f t="shared" si="13"/>
        <v>-5.3000003099441528E-3</v>
      </c>
      <c r="K31" s="6">
        <f t="shared" si="13"/>
        <v>-1.4666716257731166E-3</v>
      </c>
      <c r="L31" s="6">
        <f t="shared" si="13"/>
        <v>-4.1000023484230042E-3</v>
      </c>
      <c r="M31" s="6">
        <f t="shared" si="13"/>
        <v>-4.3333371480305943E-3</v>
      </c>
      <c r="N31" s="6">
        <f t="shared" si="13"/>
        <v>-2.3333479960759018E-4</v>
      </c>
      <c r="O31" s="6">
        <f t="shared" si="13"/>
        <v>0</v>
      </c>
    </row>
    <row r="32" spans="1:15" x14ac:dyDescent="0.2">
      <c r="C32" s="4" t="s">
        <v>67</v>
      </c>
      <c r="D32" s="5">
        <f t="shared" ref="D32:O32" si="14">STDEV(D27:D29)</f>
        <v>1.3298620554728581E-2</v>
      </c>
      <c r="E32" s="5">
        <f t="shared" si="14"/>
        <v>2.4006967573769323E-3</v>
      </c>
      <c r="F32" s="5">
        <f t="shared" si="14"/>
        <v>2.0108030508935613E-3</v>
      </c>
      <c r="G32" s="5">
        <f t="shared" si="14"/>
        <v>9.5394050980449779E-4</v>
      </c>
      <c r="H32" s="5">
        <f t="shared" si="14"/>
        <v>5.0332341438257889E-4</v>
      </c>
      <c r="I32" s="5">
        <f t="shared" si="14"/>
        <v>1.2662268729491811E-3</v>
      </c>
      <c r="J32" s="5">
        <f t="shared" si="14"/>
        <v>1.1718931839274529E-3</v>
      </c>
      <c r="K32" s="5">
        <f t="shared" si="14"/>
        <v>3.9106702715556623E-3</v>
      </c>
      <c r="L32" s="5">
        <f t="shared" si="14"/>
        <v>2.1548388218013115E-3</v>
      </c>
      <c r="M32" s="5">
        <f t="shared" si="14"/>
        <v>2.1166016773952528E-3</v>
      </c>
      <c r="N32" s="5">
        <f t="shared" si="14"/>
        <v>1.5874537220944536E-3</v>
      </c>
      <c r="O32" s="5">
        <f t="shared" si="14"/>
        <v>8.3865102295898133E-4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2"/>
  <sheetViews>
    <sheetView topLeftCell="A22" zoomScaleNormal="100" workbookViewId="0">
      <selection activeCell="C35" sqref="C35"/>
    </sheetView>
  </sheetViews>
  <sheetFormatPr baseColWidth="10" defaultColWidth="8.83203125" defaultRowHeight="15" x14ac:dyDescent="0.2"/>
  <cols>
    <col min="1" max="1" width="8.83203125" style="4"/>
    <col min="2" max="2" width="30.6640625" style="4" bestFit="1" customWidth="1"/>
    <col min="3" max="16384" width="8.83203125" style="4"/>
  </cols>
  <sheetData>
    <row r="1" spans="1:15" x14ac:dyDescent="0.2">
      <c r="A1" s="4" t="s">
        <v>82</v>
      </c>
      <c r="D1" s="9">
        <v>20</v>
      </c>
      <c r="E1" s="9">
        <v>10</v>
      </c>
      <c r="F1" s="9">
        <v>5</v>
      </c>
      <c r="G1" s="9">
        <v>2.5</v>
      </c>
      <c r="H1" s="9">
        <v>1.25</v>
      </c>
      <c r="I1" s="9">
        <v>0.625</v>
      </c>
      <c r="J1" s="9">
        <v>0.313</v>
      </c>
      <c r="K1" s="9">
        <v>0.156</v>
      </c>
      <c r="L1" s="9">
        <v>7.8E-2</v>
      </c>
      <c r="M1" s="9">
        <v>3.9E-2</v>
      </c>
      <c r="N1" s="9">
        <v>0</v>
      </c>
      <c r="O1" s="4" t="s">
        <v>81</v>
      </c>
    </row>
    <row r="2" spans="1:15" x14ac:dyDescent="0.2">
      <c r="B2" s="4" t="s">
        <v>80</v>
      </c>
    </row>
    <row r="3" spans="1:15" x14ac:dyDescent="0.2">
      <c r="A3" s="4" t="s">
        <v>79</v>
      </c>
      <c r="B3" s="4" t="s">
        <v>78</v>
      </c>
      <c r="D3">
        <v>1.1811000108718872</v>
      </c>
      <c r="E3">
        <v>1.1732000112533569</v>
      </c>
      <c r="F3">
        <v>0.4392000138759613</v>
      </c>
      <c r="G3">
        <v>0.26570001244544983</v>
      </c>
      <c r="H3">
        <v>0.22519999742507935</v>
      </c>
      <c r="I3">
        <v>0.11550000309944153</v>
      </c>
      <c r="J3">
        <v>0.11969999969005585</v>
      </c>
      <c r="K3">
        <v>0.11089999973773956</v>
      </c>
      <c r="L3">
        <v>9.5600001513957977E-2</v>
      </c>
      <c r="M3">
        <v>9.3099996447563171E-2</v>
      </c>
      <c r="N3">
        <v>7.4400000274181366E-2</v>
      </c>
      <c r="O3">
        <v>7.0699997246265411E-2</v>
      </c>
    </row>
    <row r="4" spans="1:15" x14ac:dyDescent="0.2">
      <c r="D4">
        <v>1.0389000177383423</v>
      </c>
      <c r="E4">
        <v>0.94889998435974121</v>
      </c>
      <c r="F4">
        <v>0.31839999556541443</v>
      </c>
      <c r="G4">
        <v>0.34380000829696655</v>
      </c>
      <c r="H4">
        <v>0.21089999377727509</v>
      </c>
      <c r="I4">
        <v>0.1331000030040741</v>
      </c>
      <c r="J4">
        <v>0.13089999556541443</v>
      </c>
      <c r="K4">
        <v>0.11789999902248383</v>
      </c>
      <c r="L4">
        <v>0.11259999871253967</v>
      </c>
      <c r="M4">
        <v>8.9400000870227814E-2</v>
      </c>
      <c r="N4">
        <v>0.11810000240802765</v>
      </c>
      <c r="O4">
        <v>6.9899998605251312E-2</v>
      </c>
    </row>
    <row r="5" spans="1:15" x14ac:dyDescent="0.2">
      <c r="D5">
        <v>1.0600999593734741</v>
      </c>
      <c r="E5">
        <v>1.1545000076293945</v>
      </c>
      <c r="F5">
        <v>0.40200001001358032</v>
      </c>
      <c r="G5">
        <v>8.4399998188018799E-2</v>
      </c>
      <c r="H5">
        <v>0.19210000336170197</v>
      </c>
      <c r="I5">
        <v>0.13850000500679016</v>
      </c>
      <c r="J5">
        <v>0.13860000669956207</v>
      </c>
      <c r="K5">
        <v>0.11060000211000443</v>
      </c>
      <c r="L5">
        <v>0.10890000313520432</v>
      </c>
      <c r="M5">
        <v>0.12349999696016312</v>
      </c>
      <c r="N5">
        <v>0.13729999959468842</v>
      </c>
      <c r="O5">
        <v>6.9200001657009125E-2</v>
      </c>
    </row>
    <row r="6" spans="1:15" x14ac:dyDescent="0.2">
      <c r="C6" s="4" t="s">
        <v>69</v>
      </c>
      <c r="D6" s="7">
        <f t="shared" ref="D6:O6" si="0">AVERAGE(D3:D5)</f>
        <v>1.0933666626612346</v>
      </c>
      <c r="E6" s="7">
        <f t="shared" si="0"/>
        <v>1.0922000010808308</v>
      </c>
      <c r="F6" s="7">
        <f t="shared" si="0"/>
        <v>0.38653333981831867</v>
      </c>
      <c r="G6" s="7">
        <f t="shared" si="0"/>
        <v>0.23130000631014505</v>
      </c>
      <c r="H6" s="7">
        <f t="shared" si="0"/>
        <v>0.2093999981880188</v>
      </c>
      <c r="I6" s="7">
        <f t="shared" si="0"/>
        <v>0.12903333703676859</v>
      </c>
      <c r="J6" s="7">
        <f t="shared" si="0"/>
        <v>0.12973333398501077</v>
      </c>
      <c r="K6" s="7">
        <f t="shared" si="0"/>
        <v>0.11313333362340927</v>
      </c>
      <c r="L6" s="7">
        <f t="shared" si="0"/>
        <v>0.10570000112056732</v>
      </c>
      <c r="M6" s="7">
        <f t="shared" si="0"/>
        <v>0.10199999809265137</v>
      </c>
      <c r="N6" s="7">
        <f t="shared" si="0"/>
        <v>0.10993333409229915</v>
      </c>
      <c r="O6" s="7">
        <f t="shared" si="0"/>
        <v>6.9933332502841949E-2</v>
      </c>
    </row>
    <row r="7" spans="1:15" x14ac:dyDescent="0.2">
      <c r="C7" s="4" t="s">
        <v>68</v>
      </c>
      <c r="D7" s="6">
        <f t="shared" ref="D7:O7" si="1">D6-$O6</f>
        <v>1.0234333301583927</v>
      </c>
      <c r="E7" s="6">
        <f t="shared" si="1"/>
        <v>1.0222666685779889</v>
      </c>
      <c r="F7" s="6">
        <f t="shared" si="1"/>
        <v>0.31660000731547672</v>
      </c>
      <c r="G7" s="6">
        <f t="shared" si="1"/>
        <v>0.1613666738073031</v>
      </c>
      <c r="H7" s="6">
        <f t="shared" si="1"/>
        <v>0.13946666568517685</v>
      </c>
      <c r="I7" s="6">
        <f t="shared" si="1"/>
        <v>5.9100004533926637E-2</v>
      </c>
      <c r="J7" s="6">
        <f t="shared" si="1"/>
        <v>5.9800001482168824E-2</v>
      </c>
      <c r="K7" s="6">
        <f t="shared" si="1"/>
        <v>4.3200001120567322E-2</v>
      </c>
      <c r="L7" s="6">
        <f t="shared" si="1"/>
        <v>3.5766668617725372E-2</v>
      </c>
      <c r="M7" s="6">
        <f t="shared" si="1"/>
        <v>3.2066665589809418E-2</v>
      </c>
      <c r="N7" s="6">
        <f t="shared" si="1"/>
        <v>4.0000001589457199E-2</v>
      </c>
      <c r="O7" s="6">
        <f t="shared" si="1"/>
        <v>0</v>
      </c>
    </row>
    <row r="8" spans="1:15" x14ac:dyDescent="0.2">
      <c r="C8" s="4" t="s">
        <v>67</v>
      </c>
      <c r="D8" s="5">
        <f t="shared" ref="D8:O8" si="2">STDEV(D3:D5)</f>
        <v>7.6715152822124863E-2</v>
      </c>
      <c r="E8" s="5">
        <f t="shared" si="2"/>
        <v>0.12445317845713097</v>
      </c>
      <c r="F8" s="5">
        <f t="shared" si="2"/>
        <v>6.1867394653030851E-2</v>
      </c>
      <c r="G8" s="5">
        <f t="shared" si="2"/>
        <v>0.13307746476286772</v>
      </c>
      <c r="H8" s="5">
        <f t="shared" si="2"/>
        <v>1.6600900331751458E-2</v>
      </c>
      <c r="I8" s="5">
        <f t="shared" si="2"/>
        <v>1.2027192149531027E-2</v>
      </c>
      <c r="J8" s="5">
        <f t="shared" si="2"/>
        <v>9.5038618820055768E-3</v>
      </c>
      <c r="K8" s="5">
        <f t="shared" si="2"/>
        <v>4.1307776403738576E-3</v>
      </c>
      <c r="L8" s="5">
        <f t="shared" si="2"/>
        <v>8.9403571437726686E-3</v>
      </c>
      <c r="M8" s="5">
        <f t="shared" si="2"/>
        <v>1.8711225381982072E-2</v>
      </c>
      <c r="N8" s="5">
        <f t="shared" si="2"/>
        <v>3.2235435969818815E-2</v>
      </c>
      <c r="O8" s="5">
        <f t="shared" si="2"/>
        <v>7.5055316500133155E-4</v>
      </c>
    </row>
    <row r="9" spans="1:15" x14ac:dyDescent="0.2">
      <c r="A9" s="4" t="s">
        <v>77</v>
      </c>
      <c r="B9" s="8" t="s">
        <v>76</v>
      </c>
      <c r="D9">
        <v>1.083899974822998</v>
      </c>
      <c r="E9">
        <v>0.27660000324249268</v>
      </c>
      <c r="F9">
        <v>8.3400003612041473E-2</v>
      </c>
      <c r="G9">
        <v>7.1599997580051422E-2</v>
      </c>
      <c r="H9">
        <v>6.8300001323223114E-2</v>
      </c>
      <c r="I9">
        <v>6.5999999642372131E-2</v>
      </c>
      <c r="J9">
        <v>6.9099999964237213E-2</v>
      </c>
      <c r="K9">
        <v>6.3900001347064972E-2</v>
      </c>
      <c r="L9">
        <v>6.4900003373622894E-2</v>
      </c>
      <c r="M9">
        <v>6.5999999642372131E-2</v>
      </c>
      <c r="N9">
        <v>6.9700002670288086E-2</v>
      </c>
      <c r="O9">
        <v>6.8099997937679291E-2</v>
      </c>
    </row>
    <row r="10" spans="1:15" x14ac:dyDescent="0.2">
      <c r="D10">
        <v>1.0631999969482422</v>
      </c>
      <c r="E10">
        <v>0.42469999194145203</v>
      </c>
      <c r="F10">
        <v>8.5199996829032898E-2</v>
      </c>
      <c r="G10">
        <v>6.6500000655651093E-2</v>
      </c>
      <c r="H10">
        <v>6.8599998950958252E-2</v>
      </c>
      <c r="I10">
        <v>6.5399996936321259E-2</v>
      </c>
      <c r="J10">
        <v>6.7500002682209015E-2</v>
      </c>
      <c r="K10">
        <v>6.2700003385543823E-2</v>
      </c>
      <c r="L10">
        <v>6.4599998295307159E-2</v>
      </c>
      <c r="M10">
        <v>7.0699997246265411E-2</v>
      </c>
      <c r="N10">
        <v>6.679999828338623E-2</v>
      </c>
      <c r="O10">
        <v>7.1199998259544373E-2</v>
      </c>
    </row>
    <row r="11" spans="1:15" x14ac:dyDescent="0.2">
      <c r="D11">
        <v>1.0837999582290649</v>
      </c>
      <c r="E11">
        <v>0.48260000348091125</v>
      </c>
      <c r="F11">
        <v>8.2800000905990601E-2</v>
      </c>
      <c r="G11">
        <v>7.0900000631809235E-2</v>
      </c>
      <c r="H11">
        <v>6.6100001335144043E-2</v>
      </c>
      <c r="I11">
        <v>6.7299999296665192E-2</v>
      </c>
      <c r="J11">
        <v>6.3400000333786011E-2</v>
      </c>
      <c r="K11">
        <v>5.9599999338388443E-2</v>
      </c>
      <c r="L11">
        <v>6.0300000011920929E-2</v>
      </c>
      <c r="M11">
        <v>5.6699998676776886E-2</v>
      </c>
      <c r="N11">
        <v>6.4400002360343933E-2</v>
      </c>
      <c r="O11">
        <v>7.0600003004074097E-2</v>
      </c>
    </row>
    <row r="12" spans="1:15" x14ac:dyDescent="0.2">
      <c r="C12" s="4" t="s">
        <v>69</v>
      </c>
      <c r="D12" s="7">
        <f t="shared" ref="D12:O12" si="3">AVERAGE(D9:D11)</f>
        <v>1.0769666433334351</v>
      </c>
      <c r="E12" s="7">
        <f t="shared" si="3"/>
        <v>0.39463333288828534</v>
      </c>
      <c r="F12" s="7">
        <f t="shared" si="3"/>
        <v>8.3800000449021653E-2</v>
      </c>
      <c r="G12" s="7">
        <f t="shared" si="3"/>
        <v>6.9666666289170578E-2</v>
      </c>
      <c r="H12" s="7">
        <f t="shared" si="3"/>
        <v>6.7666667203108474E-2</v>
      </c>
      <c r="I12" s="7">
        <f t="shared" si="3"/>
        <v>6.6233331958452865E-2</v>
      </c>
      <c r="J12" s="7">
        <f t="shared" si="3"/>
        <v>6.6666667660077408E-2</v>
      </c>
      <c r="K12" s="7">
        <f t="shared" si="3"/>
        <v>6.2066668023665748E-2</v>
      </c>
      <c r="L12" s="7">
        <f t="shared" si="3"/>
        <v>6.3266667226950332E-2</v>
      </c>
      <c r="M12" s="7">
        <f t="shared" si="3"/>
        <v>6.4466665188471481E-2</v>
      </c>
      <c r="N12" s="7">
        <f t="shared" si="3"/>
        <v>6.6966667771339417E-2</v>
      </c>
      <c r="O12" s="7">
        <f t="shared" si="3"/>
        <v>6.9966666400432587E-2</v>
      </c>
    </row>
    <row r="13" spans="1:15" x14ac:dyDescent="0.2">
      <c r="C13" s="4" t="s">
        <v>68</v>
      </c>
      <c r="D13" s="6">
        <f t="shared" ref="D13:O13" si="4">D12-$O12</f>
        <v>1.0069999769330025</v>
      </c>
      <c r="E13" s="6">
        <f t="shared" si="4"/>
        <v>0.32466666648785275</v>
      </c>
      <c r="F13" s="6">
        <f t="shared" si="4"/>
        <v>1.3833334048589066E-2</v>
      </c>
      <c r="G13" s="6">
        <f t="shared" si="4"/>
        <v>-3.0000011126200821E-4</v>
      </c>
      <c r="H13" s="6">
        <f t="shared" si="4"/>
        <v>-2.2999991973241124E-3</v>
      </c>
      <c r="I13" s="6">
        <f t="shared" si="4"/>
        <v>-3.7333344419797215E-3</v>
      </c>
      <c r="J13" s="6">
        <f t="shared" si="4"/>
        <v>-3.2999987403551784E-3</v>
      </c>
      <c r="K13" s="6">
        <f t="shared" si="4"/>
        <v>-7.8999983767668383E-3</v>
      </c>
      <c r="L13" s="6">
        <f t="shared" si="4"/>
        <v>-6.6999991734822545E-3</v>
      </c>
      <c r="M13" s="6">
        <f t="shared" si="4"/>
        <v>-5.5000012119611058E-3</v>
      </c>
      <c r="N13" s="6">
        <f t="shared" si="4"/>
        <v>-2.9999986290931702E-3</v>
      </c>
      <c r="O13" s="6">
        <f t="shared" si="4"/>
        <v>0</v>
      </c>
    </row>
    <row r="14" spans="1:15" x14ac:dyDescent="0.2">
      <c r="C14" s="4" t="s">
        <v>67</v>
      </c>
      <c r="D14" s="5">
        <f t="shared" ref="D14:O14" si="5">STDEV(D9:D11)</f>
        <v>1.1922370374676902E-2</v>
      </c>
      <c r="E14" s="5">
        <f t="shared" si="5"/>
        <v>0.10624030786157225</v>
      </c>
      <c r="F14" s="5">
        <f t="shared" si="5"/>
        <v>1.2489968814414735E-3</v>
      </c>
      <c r="G14" s="5">
        <f t="shared" si="5"/>
        <v>2.7646568245936311E-3</v>
      </c>
      <c r="H14" s="5">
        <f t="shared" si="5"/>
        <v>1.3650388641153134E-3</v>
      </c>
      <c r="I14" s="5">
        <f t="shared" si="5"/>
        <v>9.7125445668157803E-4</v>
      </c>
      <c r="J14" s="5">
        <f t="shared" si="5"/>
        <v>2.9399548280746204E-3</v>
      </c>
      <c r="K14" s="5">
        <f t="shared" si="5"/>
        <v>2.218859972848551E-3</v>
      </c>
      <c r="L14" s="5">
        <f t="shared" si="5"/>
        <v>2.5735843750111483E-3</v>
      </c>
      <c r="M14" s="5">
        <f t="shared" si="5"/>
        <v>7.1248386576159952E-3</v>
      </c>
      <c r="N14" s="5">
        <f t="shared" si="5"/>
        <v>2.6539281942081555E-3</v>
      </c>
      <c r="O14" s="5">
        <f t="shared" si="5"/>
        <v>1.6441827571851693E-3</v>
      </c>
    </row>
    <row r="15" spans="1:15" x14ac:dyDescent="0.2">
      <c r="A15" s="4" t="s">
        <v>75</v>
      </c>
      <c r="B15" s="8" t="s">
        <v>74</v>
      </c>
      <c r="D15">
        <v>0.92159998416900635</v>
      </c>
      <c r="E15">
        <v>0.10419999808073044</v>
      </c>
      <c r="F15">
        <v>9.0300001204013824E-2</v>
      </c>
      <c r="G15">
        <v>8.4100000560283661E-2</v>
      </c>
      <c r="H15">
        <v>7.7699996531009674E-2</v>
      </c>
      <c r="I15">
        <v>8.0099999904632568E-2</v>
      </c>
      <c r="J15">
        <v>7.3600001633167267E-2</v>
      </c>
      <c r="K15">
        <v>8.0499999225139618E-2</v>
      </c>
      <c r="L15">
        <v>8.0300003290176392E-2</v>
      </c>
      <c r="M15">
        <v>8.2699999213218689E-2</v>
      </c>
      <c r="N15">
        <v>9.5200002193450928E-2</v>
      </c>
      <c r="O15">
        <v>7.2800002992153168E-2</v>
      </c>
    </row>
    <row r="16" spans="1:15" x14ac:dyDescent="0.2">
      <c r="D16">
        <v>1.1964999437332153</v>
      </c>
      <c r="E16">
        <v>0.1128000020980835</v>
      </c>
      <c r="F16">
        <v>9.1600000858306885E-2</v>
      </c>
      <c r="G16">
        <v>9.0400002896785736E-2</v>
      </c>
      <c r="H16">
        <v>7.4500001966953278E-2</v>
      </c>
      <c r="I16">
        <v>8.5799999535083771E-2</v>
      </c>
      <c r="J16">
        <v>0.11519999802112579</v>
      </c>
      <c r="K16">
        <v>8.529999852180481E-2</v>
      </c>
      <c r="L16">
        <v>8.1799998879432678E-2</v>
      </c>
      <c r="M16">
        <v>9.7999997437000275E-2</v>
      </c>
      <c r="N16">
        <v>0.12039999663829803</v>
      </c>
      <c r="O16">
        <v>7.1199998259544373E-2</v>
      </c>
    </row>
    <row r="17" spans="1:15" x14ac:dyDescent="0.2">
      <c r="D17">
        <v>1.1023999452590942</v>
      </c>
      <c r="E17">
        <v>9.0499997138977051E-2</v>
      </c>
      <c r="F17">
        <v>9.0300001204013824E-2</v>
      </c>
      <c r="G17">
        <v>8.2199998199939728E-2</v>
      </c>
      <c r="H17">
        <v>7.0100001990795135E-2</v>
      </c>
      <c r="I17">
        <v>7.7600002288818359E-2</v>
      </c>
      <c r="J17">
        <v>7.5099997222423553E-2</v>
      </c>
      <c r="K17">
        <v>7.9599998891353607E-2</v>
      </c>
      <c r="L17">
        <v>9.1099999845027924E-2</v>
      </c>
      <c r="M17">
        <v>0.10920000076293945</v>
      </c>
      <c r="N17">
        <v>0.10369999706745148</v>
      </c>
      <c r="O17">
        <v>7.1299999952316284E-2</v>
      </c>
    </row>
    <row r="18" spans="1:15" x14ac:dyDescent="0.2">
      <c r="C18" s="4" t="s">
        <v>69</v>
      </c>
      <c r="D18" s="7">
        <f t="shared" ref="D18:O18" si="6">AVERAGE(D15:D17)</f>
        <v>1.0734999577204387</v>
      </c>
      <c r="E18" s="7">
        <f t="shared" si="6"/>
        <v>0.10249999910593033</v>
      </c>
      <c r="F18" s="7">
        <f t="shared" si="6"/>
        <v>9.0733334422111511E-2</v>
      </c>
      <c r="G18" s="7">
        <f t="shared" si="6"/>
        <v>8.5566667219003037E-2</v>
      </c>
      <c r="H18" s="7">
        <f t="shared" si="6"/>
        <v>7.4100000162919358E-2</v>
      </c>
      <c r="I18" s="7">
        <f t="shared" si="6"/>
        <v>8.1166667242844895E-2</v>
      </c>
      <c r="J18" s="7">
        <f t="shared" si="6"/>
        <v>8.7966665625572205E-2</v>
      </c>
      <c r="K18" s="7">
        <f t="shared" si="6"/>
        <v>8.1799998879432678E-2</v>
      </c>
      <c r="L18" s="7">
        <f t="shared" si="6"/>
        <v>8.4400000671545669E-2</v>
      </c>
      <c r="M18" s="7">
        <f t="shared" si="6"/>
        <v>9.663333247105281E-2</v>
      </c>
      <c r="N18" s="7">
        <f t="shared" si="6"/>
        <v>0.10643333196640015</v>
      </c>
      <c r="O18" s="7">
        <f t="shared" si="6"/>
        <v>7.1766667068004608E-2</v>
      </c>
    </row>
    <row r="19" spans="1:15" x14ac:dyDescent="0.2">
      <c r="C19" s="4" t="s">
        <v>68</v>
      </c>
      <c r="D19" s="6">
        <f t="shared" ref="D19:O19" si="7">D18-$O18</f>
        <v>1.0017332906524341</v>
      </c>
      <c r="E19" s="6">
        <f t="shared" si="7"/>
        <v>3.073333203792572E-2</v>
      </c>
      <c r="F19" s="6">
        <f t="shared" si="7"/>
        <v>1.8966667354106903E-2</v>
      </c>
      <c r="G19" s="6">
        <f t="shared" si="7"/>
        <v>1.3800000150998429E-2</v>
      </c>
      <c r="H19" s="6">
        <f t="shared" si="7"/>
        <v>2.3333330949147496E-3</v>
      </c>
      <c r="I19" s="6">
        <f t="shared" si="7"/>
        <v>9.4000001748402867E-3</v>
      </c>
      <c r="J19" s="6">
        <f t="shared" si="7"/>
        <v>1.6199998557567596E-2</v>
      </c>
      <c r="K19" s="6">
        <f t="shared" si="7"/>
        <v>1.003333181142807E-2</v>
      </c>
      <c r="L19" s="6">
        <f t="shared" si="7"/>
        <v>1.2633333603541061E-2</v>
      </c>
      <c r="M19" s="6">
        <f t="shared" si="7"/>
        <v>2.4866665403048202E-2</v>
      </c>
      <c r="N19" s="6">
        <f t="shared" si="7"/>
        <v>3.4666664898395538E-2</v>
      </c>
      <c r="O19" s="6">
        <f t="shared" si="7"/>
        <v>0</v>
      </c>
    </row>
    <row r="20" spans="1:15" x14ac:dyDescent="0.2">
      <c r="C20" s="4" t="s">
        <v>67</v>
      </c>
      <c r="D20" s="5">
        <f t="shared" ref="D20:O20" si="8">STDEV(D15:D17)</f>
        <v>0.13971007086785725</v>
      </c>
      <c r="E20" s="5">
        <f t="shared" si="8"/>
        <v>1.1246779658185897E-2</v>
      </c>
      <c r="F20" s="5">
        <f t="shared" si="8"/>
        <v>7.5055515035251882E-4</v>
      </c>
      <c r="G20" s="5">
        <f t="shared" si="8"/>
        <v>4.292243303090291E-3</v>
      </c>
      <c r="H20" s="5">
        <f t="shared" si="8"/>
        <v>3.8157542288839164E-3</v>
      </c>
      <c r="I20" s="5">
        <f t="shared" si="8"/>
        <v>4.2027756444398519E-3</v>
      </c>
      <c r="J20" s="5">
        <f t="shared" si="8"/>
        <v>2.3596679675686971E-2</v>
      </c>
      <c r="K20" s="5">
        <f t="shared" si="8"/>
        <v>3.064310407360442E-3</v>
      </c>
      <c r="L20" s="5">
        <f t="shared" si="8"/>
        <v>5.8506399979356355E-3</v>
      </c>
      <c r="M20" s="5">
        <f t="shared" si="8"/>
        <v>1.3302757247302623E-2</v>
      </c>
      <c r="N20" s="5">
        <f t="shared" si="8"/>
        <v>1.2820423930488387E-2</v>
      </c>
      <c r="O20" s="5">
        <f t="shared" si="8"/>
        <v>8.9629093141751701E-4</v>
      </c>
    </row>
    <row r="21" spans="1:15" x14ac:dyDescent="0.2">
      <c r="A21" s="4" t="s">
        <v>73</v>
      </c>
      <c r="B21" s="8" t="s">
        <v>72</v>
      </c>
      <c r="D21" s="4">
        <v>1.1452000141143799</v>
      </c>
      <c r="E21" s="4">
        <v>0.31470000743865967</v>
      </c>
      <c r="F21" s="4">
        <v>0.14180000126361847</v>
      </c>
      <c r="G21" s="4">
        <v>0.11509999632835388</v>
      </c>
      <c r="H21" s="4">
        <v>0.11320000141859055</v>
      </c>
      <c r="I21" s="4">
        <v>7.4799999594688416E-2</v>
      </c>
      <c r="J21" s="4">
        <v>9.9699996411800385E-2</v>
      </c>
      <c r="K21" s="4">
        <v>8.2599997520446777E-2</v>
      </c>
      <c r="L21" s="4">
        <v>8.919999748468399E-2</v>
      </c>
      <c r="M21" s="4">
        <v>0.11550000309944153</v>
      </c>
      <c r="N21" s="4">
        <v>0.11919999867677689</v>
      </c>
      <c r="O21" s="4">
        <v>7.0299997925758362E-2</v>
      </c>
    </row>
    <row r="22" spans="1:15" x14ac:dyDescent="0.2">
      <c r="D22" s="4">
        <v>1.0480000972746999</v>
      </c>
      <c r="E22" s="4">
        <v>0.43779999017715454</v>
      </c>
      <c r="F22" s="4">
        <v>0.12319999933242798</v>
      </c>
      <c r="G22" s="4">
        <v>0.10580000281333923</v>
      </c>
      <c r="H22" s="4">
        <v>8.7200000882148743E-2</v>
      </c>
      <c r="I22" s="4">
        <v>8.7700001895427704E-2</v>
      </c>
      <c r="J22" s="4">
        <v>9.4400003552436829E-2</v>
      </c>
      <c r="K22" s="4">
        <v>7.9099997878074646E-2</v>
      </c>
      <c r="L22" s="4">
        <v>8.2099996507167816E-2</v>
      </c>
      <c r="M22" s="4">
        <v>9.5899999141693115E-2</v>
      </c>
      <c r="N22" s="4">
        <v>0.12569999694824219</v>
      </c>
      <c r="O22" s="4">
        <v>7.0699997246265411E-2</v>
      </c>
    </row>
    <row r="23" spans="1:15" x14ac:dyDescent="0.2">
      <c r="D23" s="4">
        <v>1.1009997367858</v>
      </c>
      <c r="E23" s="4">
        <v>0.23890000581741333</v>
      </c>
      <c r="F23" s="4">
        <v>0.383899986743927</v>
      </c>
      <c r="G23" s="4">
        <v>8.7300002574920654E-2</v>
      </c>
      <c r="H23" s="4">
        <v>6.8199999630451202E-2</v>
      </c>
      <c r="I23" s="4">
        <v>7.4199996888637543E-2</v>
      </c>
      <c r="J23" s="4">
        <v>6.8599998950958252E-2</v>
      </c>
      <c r="K23" s="4">
        <v>7.1000002324581146E-2</v>
      </c>
      <c r="L23" s="4">
        <v>7.2800002992153168E-2</v>
      </c>
      <c r="M23" s="4">
        <v>8.7800003588199615E-2</v>
      </c>
      <c r="N23" s="4">
        <v>0.11900000274181366</v>
      </c>
      <c r="O23" s="4">
        <v>7.1299999952316284E-2</v>
      </c>
    </row>
    <row r="24" spans="1:15" x14ac:dyDescent="0.2">
      <c r="C24" s="4" t="s">
        <v>69</v>
      </c>
      <c r="D24" s="7">
        <f t="shared" ref="D24:O24" si="9">AVERAGE(D21:D23)</f>
        <v>1.0980666160582933</v>
      </c>
      <c r="E24" s="7">
        <f t="shared" si="9"/>
        <v>0.33046666781107586</v>
      </c>
      <c r="F24" s="7">
        <f t="shared" si="9"/>
        <v>0.21629999577999115</v>
      </c>
      <c r="G24" s="7">
        <f t="shared" si="9"/>
        <v>0.10273333390553792</v>
      </c>
      <c r="H24" s="7">
        <f t="shared" si="9"/>
        <v>8.9533333977063492E-2</v>
      </c>
      <c r="I24" s="7">
        <f t="shared" si="9"/>
        <v>7.8899999459584549E-2</v>
      </c>
      <c r="J24" s="7">
        <f t="shared" si="9"/>
        <v>8.7566666305065155E-2</v>
      </c>
      <c r="K24" s="7">
        <f t="shared" si="9"/>
        <v>7.7566665907700852E-2</v>
      </c>
      <c r="L24" s="7">
        <f t="shared" si="9"/>
        <v>8.1366665661334991E-2</v>
      </c>
      <c r="M24" s="7">
        <f t="shared" si="9"/>
        <v>9.9733335276444748E-2</v>
      </c>
      <c r="N24" s="7">
        <f t="shared" si="9"/>
        <v>0.12129999945561092</v>
      </c>
      <c r="O24" s="7">
        <f t="shared" si="9"/>
        <v>7.0766665041446686E-2</v>
      </c>
    </row>
    <row r="25" spans="1:15" x14ac:dyDescent="0.2">
      <c r="C25" s="4" t="s">
        <v>68</v>
      </c>
      <c r="D25" s="6">
        <f t="shared" ref="D25:O25" si="10">D24-$O24</f>
        <v>1.0272999510168466</v>
      </c>
      <c r="E25" s="6">
        <f t="shared" si="10"/>
        <v>0.25970000276962918</v>
      </c>
      <c r="F25" s="6">
        <f t="shared" si="10"/>
        <v>0.14553333073854446</v>
      </c>
      <c r="G25" s="6">
        <f t="shared" si="10"/>
        <v>3.1966668864091233E-2</v>
      </c>
      <c r="H25" s="6">
        <f t="shared" si="10"/>
        <v>1.8766668935616806E-2</v>
      </c>
      <c r="I25" s="6">
        <f t="shared" si="10"/>
        <v>8.1333344181378636E-3</v>
      </c>
      <c r="J25" s="6">
        <f t="shared" si="10"/>
        <v>1.6800001263618469E-2</v>
      </c>
      <c r="K25" s="6">
        <f t="shared" si="10"/>
        <v>6.8000008662541661E-3</v>
      </c>
      <c r="L25" s="6">
        <f t="shared" si="10"/>
        <v>1.0600000619888306E-2</v>
      </c>
      <c r="M25" s="6">
        <f t="shared" si="10"/>
        <v>2.8966670234998063E-2</v>
      </c>
      <c r="N25" s="6">
        <f t="shared" si="10"/>
        <v>5.053333441416423E-2</v>
      </c>
      <c r="O25" s="6">
        <f t="shared" si="10"/>
        <v>0</v>
      </c>
    </row>
    <row r="26" spans="1:15" x14ac:dyDescent="0.2">
      <c r="C26" s="4" t="s">
        <v>67</v>
      </c>
      <c r="D26" s="5">
        <f t="shared" ref="D26:O26" si="11">STDEV(D21:D23)</f>
        <v>4.8666295896767957E-2</v>
      </c>
      <c r="E26" s="5">
        <f t="shared" si="11"/>
        <v>0.10038297479677853</v>
      </c>
      <c r="F26" s="5">
        <f t="shared" si="11"/>
        <v>0.14544348643474417</v>
      </c>
      <c r="G26" s="5">
        <f t="shared" si="11"/>
        <v>1.4151440096869538E-2</v>
      </c>
      <c r="H26" s="5">
        <f t="shared" si="11"/>
        <v>2.2590559371826208E-2</v>
      </c>
      <c r="I26" s="5">
        <f t="shared" si="11"/>
        <v>7.6269281473573041E-3</v>
      </c>
      <c r="J26" s="5">
        <f t="shared" si="11"/>
        <v>1.6638008714035903E-2</v>
      </c>
      <c r="K26" s="5">
        <f t="shared" si="11"/>
        <v>5.9500674226897806E-3</v>
      </c>
      <c r="L26" s="5">
        <f t="shared" si="11"/>
        <v>8.2245538137851425E-3</v>
      </c>
      <c r="M26" s="5">
        <f t="shared" si="11"/>
        <v>1.4242308193273856E-2</v>
      </c>
      <c r="N26" s="5">
        <f t="shared" si="11"/>
        <v>3.8118214864906247E-3</v>
      </c>
      <c r="O26" s="5">
        <f t="shared" si="11"/>
        <v>5.0332341438257889E-4</v>
      </c>
    </row>
    <row r="27" spans="1:15" x14ac:dyDescent="0.2">
      <c r="A27" s="4" t="s">
        <v>71</v>
      </c>
      <c r="B27" s="8" t="s">
        <v>70</v>
      </c>
      <c r="D27" s="4">
        <v>0.78789997100830078</v>
      </c>
      <c r="E27" s="4">
        <v>9.2600002884864807E-2</v>
      </c>
      <c r="F27" s="4">
        <v>8.4100000560283661E-2</v>
      </c>
      <c r="G27" s="4">
        <v>7.980000227689743E-2</v>
      </c>
      <c r="H27" s="4">
        <v>8.190000057220459E-2</v>
      </c>
      <c r="I27" s="4">
        <v>6.6399998962879181E-2</v>
      </c>
      <c r="J27" s="4">
        <v>7.1999996900558472E-2</v>
      </c>
      <c r="K27" s="4">
        <v>7.1800000965595245E-2</v>
      </c>
      <c r="L27" s="4">
        <v>7.4799999594688416E-2</v>
      </c>
      <c r="M27" s="4">
        <v>6.9899998605251312E-2</v>
      </c>
      <c r="N27" s="4">
        <v>6.9499999284744263E-2</v>
      </c>
      <c r="O27" s="4">
        <v>7.3100000619888306E-2</v>
      </c>
    </row>
    <row r="28" spans="1:15" x14ac:dyDescent="0.2">
      <c r="D28" s="4">
        <v>1.0072000026702881</v>
      </c>
      <c r="E28" s="4">
        <v>9.2299997806549072E-2</v>
      </c>
      <c r="F28" s="4">
        <v>8.2500003278255463E-2</v>
      </c>
      <c r="G28" s="4">
        <v>7.5199998915195465E-2</v>
      </c>
      <c r="H28" s="4">
        <v>8.3999998867511749E-2</v>
      </c>
      <c r="I28" s="4">
        <v>6.849999725818634E-2</v>
      </c>
      <c r="J28" s="4">
        <v>8.0399997532367706E-2</v>
      </c>
      <c r="K28" s="4">
        <v>7.9499997198581696E-2</v>
      </c>
      <c r="L28" s="4">
        <v>7.6099999248981476E-2</v>
      </c>
      <c r="M28" s="4">
        <v>7.3299996554851532E-2</v>
      </c>
      <c r="N28" s="4">
        <v>0.11079999804496765</v>
      </c>
      <c r="O28" s="4">
        <v>7.1900002658367157E-2</v>
      </c>
    </row>
    <row r="29" spans="1:15" x14ac:dyDescent="0.2">
      <c r="D29" s="4">
        <v>1.0223000049591064</v>
      </c>
      <c r="E29" s="4">
        <v>9.6500001847743988E-2</v>
      </c>
      <c r="F29" s="4">
        <v>8.2900002598762512E-2</v>
      </c>
      <c r="G29" s="4">
        <v>7.590000331401825E-2</v>
      </c>
      <c r="H29" s="4">
        <v>7.1299999952316284E-2</v>
      </c>
      <c r="I29" s="4">
        <v>8.0300003290176392E-2</v>
      </c>
      <c r="J29" s="4">
        <v>6.9399997591972351E-2</v>
      </c>
      <c r="K29" s="4">
        <v>6.2700003385543823E-2</v>
      </c>
      <c r="L29" s="4">
        <v>6.25E-2</v>
      </c>
      <c r="M29" s="4">
        <v>6.6100001335144043E-2</v>
      </c>
      <c r="N29" s="4">
        <v>8.529999852180481E-2</v>
      </c>
      <c r="O29" s="4">
        <v>7.3499999940395355E-2</v>
      </c>
    </row>
    <row r="30" spans="1:15" x14ac:dyDescent="0.2">
      <c r="C30" s="4" t="s">
        <v>69</v>
      </c>
      <c r="D30" s="7">
        <f t="shared" ref="D30:O30" si="12">AVERAGE(D27:D29)</f>
        <v>0.93913332621256507</v>
      </c>
      <c r="E30" s="7">
        <f t="shared" si="12"/>
        <v>9.3800000846385956E-2</v>
      </c>
      <c r="F30" s="7">
        <f t="shared" si="12"/>
        <v>8.3166668812433883E-2</v>
      </c>
      <c r="G30" s="7">
        <f t="shared" si="12"/>
        <v>7.696666816870372E-2</v>
      </c>
      <c r="H30" s="7">
        <f t="shared" si="12"/>
        <v>7.9066666464010879E-2</v>
      </c>
      <c r="I30" s="7">
        <f t="shared" si="12"/>
        <v>7.1733333170413971E-2</v>
      </c>
      <c r="J30" s="7">
        <f t="shared" si="12"/>
        <v>7.3933330674966172E-2</v>
      </c>
      <c r="K30" s="7">
        <f t="shared" si="12"/>
        <v>7.1333333849906921E-2</v>
      </c>
      <c r="L30" s="7">
        <f t="shared" si="12"/>
        <v>7.1133332947889968E-2</v>
      </c>
      <c r="M30" s="7">
        <f t="shared" si="12"/>
        <v>6.9766665498415634E-2</v>
      </c>
      <c r="N30" s="7">
        <f t="shared" si="12"/>
        <v>8.853333195050557E-2</v>
      </c>
      <c r="O30" s="7">
        <f t="shared" si="12"/>
        <v>7.2833334406216935E-2</v>
      </c>
    </row>
    <row r="31" spans="1:15" x14ac:dyDescent="0.2">
      <c r="C31" s="4" t="s">
        <v>68</v>
      </c>
      <c r="D31" s="6">
        <f t="shared" ref="D31:O31" si="13">D30-$O30</f>
        <v>0.86629999180634809</v>
      </c>
      <c r="E31" s="6">
        <f t="shared" si="13"/>
        <v>2.0966666440169021E-2</v>
      </c>
      <c r="F31" s="6">
        <f t="shared" si="13"/>
        <v>1.0333334406216949E-2</v>
      </c>
      <c r="G31" s="6">
        <f t="shared" si="13"/>
        <v>4.133333762486785E-3</v>
      </c>
      <c r="H31" s="6">
        <f t="shared" si="13"/>
        <v>6.2333320577939444E-3</v>
      </c>
      <c r="I31" s="6">
        <f t="shared" si="13"/>
        <v>-1.1000012358029637E-3</v>
      </c>
      <c r="J31" s="6">
        <f t="shared" si="13"/>
        <v>1.0999962687492371E-3</v>
      </c>
      <c r="K31" s="6">
        <f t="shared" si="13"/>
        <v>-1.5000005563100133E-3</v>
      </c>
      <c r="L31" s="6">
        <f t="shared" si="13"/>
        <v>-1.7000014583269663E-3</v>
      </c>
      <c r="M31" s="6">
        <f t="shared" si="13"/>
        <v>-3.066668907801301E-3</v>
      </c>
      <c r="N31" s="6">
        <f t="shared" si="13"/>
        <v>1.5699997544288635E-2</v>
      </c>
      <c r="O31" s="6">
        <f t="shared" si="13"/>
        <v>0</v>
      </c>
    </row>
    <row r="32" spans="1:15" x14ac:dyDescent="0.2">
      <c r="C32" s="4" t="s">
        <v>67</v>
      </c>
      <c r="D32" s="5">
        <f t="shared" ref="D32:O32" si="14">STDEV(D27:D29)</f>
        <v>0.13118936051385757</v>
      </c>
      <c r="E32" s="5">
        <f t="shared" si="14"/>
        <v>2.34307593074885E-3</v>
      </c>
      <c r="F32" s="5">
        <f t="shared" si="14"/>
        <v>8.3266498530908128E-4</v>
      </c>
      <c r="G32" s="5">
        <f t="shared" si="14"/>
        <v>2.4785758342409495E-3</v>
      </c>
      <c r="H32" s="5">
        <f t="shared" si="14"/>
        <v>6.8075935350152845E-3</v>
      </c>
      <c r="I32" s="5">
        <f t="shared" si="14"/>
        <v>7.4928883560143851E-3</v>
      </c>
      <c r="J32" s="5">
        <f t="shared" si="14"/>
        <v>5.7492029260257996E-3</v>
      </c>
      <c r="K32" s="5">
        <f t="shared" si="14"/>
        <v>8.4097135312194999E-3</v>
      </c>
      <c r="L32" s="5">
        <f t="shared" si="14"/>
        <v>7.5048869489907927E-3</v>
      </c>
      <c r="M32" s="5">
        <f t="shared" si="14"/>
        <v>3.60184898059129E-3</v>
      </c>
      <c r="N32" s="5">
        <f t="shared" si="14"/>
        <v>2.0838985296661623E-2</v>
      </c>
      <c r="O32" s="5">
        <f t="shared" si="14"/>
        <v>8.3266498530908128E-4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189D0-28FE-B843-9905-7ECCD04450D8}">
  <dimension ref="A1"/>
  <sheetViews>
    <sheetView workbookViewId="0">
      <selection activeCell="M35" sqref="M35"/>
    </sheetView>
  </sheetViews>
  <sheetFormatPr baseColWidth="10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opLeftCell="A10" workbookViewId="0">
      <selection activeCell="I38" sqref="I38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44535</v>
      </c>
    </row>
    <row r="6" spans="1:9" x14ac:dyDescent="0.2">
      <c r="A6" t="s">
        <v>8</v>
      </c>
      <c r="B6" s="2" t="s">
        <v>60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600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26</v>
      </c>
      <c r="B21" s="2" t="s">
        <v>61</v>
      </c>
    </row>
    <row r="23" spans="1:13" x14ac:dyDescent="0.2">
      <c r="B23" t="s">
        <v>62</v>
      </c>
    </row>
    <row r="24" spans="1:13" x14ac:dyDescent="0.2">
      <c r="A24" s="3" t="s">
        <v>29</v>
      </c>
      <c r="B24" s="3">
        <v>1</v>
      </c>
      <c r="C24" s="3">
        <v>2</v>
      </c>
      <c r="D24" s="3">
        <v>3</v>
      </c>
      <c r="E24" s="3">
        <v>4</v>
      </c>
      <c r="F24" s="3">
        <v>5</v>
      </c>
      <c r="G24" s="3">
        <v>6</v>
      </c>
      <c r="H24" s="3">
        <v>7</v>
      </c>
      <c r="I24" s="3">
        <v>8</v>
      </c>
      <c r="J24" s="3">
        <v>9</v>
      </c>
      <c r="K24" s="3">
        <v>10</v>
      </c>
      <c r="L24" s="3">
        <v>11</v>
      </c>
      <c r="M24" s="3">
        <v>12</v>
      </c>
    </row>
    <row r="25" spans="1:13" x14ac:dyDescent="0.2">
      <c r="A25" s="3" t="s">
        <v>30</v>
      </c>
      <c r="B25">
        <v>1.1811000108718872</v>
      </c>
      <c r="C25">
        <v>1.1732000112533569</v>
      </c>
      <c r="D25">
        <v>0.4392000138759613</v>
      </c>
      <c r="E25">
        <v>0.26570001244544983</v>
      </c>
      <c r="F25">
        <v>0.22519999742507935</v>
      </c>
      <c r="G25">
        <v>0.11550000309944153</v>
      </c>
      <c r="H25">
        <v>0.11969999969005585</v>
      </c>
      <c r="I25">
        <v>0.11089999973773956</v>
      </c>
      <c r="J25">
        <v>9.5600001513957977E-2</v>
      </c>
      <c r="K25">
        <v>9.3099996447563171E-2</v>
      </c>
      <c r="L25">
        <v>7.4400000274181366E-2</v>
      </c>
      <c r="M25">
        <v>7.0699997246265411E-2</v>
      </c>
    </row>
    <row r="26" spans="1:13" x14ac:dyDescent="0.2">
      <c r="A26" s="3" t="s">
        <v>31</v>
      </c>
      <c r="B26">
        <v>1.0389000177383423</v>
      </c>
      <c r="C26">
        <v>0.94889998435974121</v>
      </c>
      <c r="D26">
        <v>0.31839999556541443</v>
      </c>
      <c r="E26">
        <v>0.34380000829696655</v>
      </c>
      <c r="F26">
        <v>0.21089999377727509</v>
      </c>
      <c r="G26">
        <v>0.1331000030040741</v>
      </c>
      <c r="H26">
        <v>0.13089999556541443</v>
      </c>
      <c r="I26">
        <v>0.11789999902248383</v>
      </c>
      <c r="J26">
        <v>0.11259999871253967</v>
      </c>
      <c r="K26">
        <v>8.9400000870227814E-2</v>
      </c>
      <c r="L26">
        <v>0.11810000240802765</v>
      </c>
      <c r="M26">
        <v>6.9899998605251312E-2</v>
      </c>
    </row>
    <row r="27" spans="1:13" x14ac:dyDescent="0.2">
      <c r="A27" s="3" t="s">
        <v>32</v>
      </c>
      <c r="B27">
        <v>1.0600999593734741</v>
      </c>
      <c r="C27">
        <v>1.1545000076293945</v>
      </c>
      <c r="D27">
        <v>0.40200001001358032</v>
      </c>
      <c r="E27">
        <v>8.4399998188018799E-2</v>
      </c>
      <c r="F27">
        <v>0.19210000336170197</v>
      </c>
      <c r="G27">
        <v>0.13850000500679016</v>
      </c>
      <c r="H27">
        <v>0.13860000669956207</v>
      </c>
      <c r="I27">
        <v>0.11060000211000443</v>
      </c>
      <c r="J27">
        <v>0.10890000313520432</v>
      </c>
      <c r="K27">
        <v>0.12349999696016312</v>
      </c>
      <c r="L27">
        <v>0.13729999959468842</v>
      </c>
      <c r="M27">
        <v>6.9200001657009125E-2</v>
      </c>
    </row>
    <row r="28" spans="1:13" x14ac:dyDescent="0.2">
      <c r="A28" s="3" t="s">
        <v>33</v>
      </c>
      <c r="B28">
        <v>1.083899974822998</v>
      </c>
      <c r="C28">
        <v>0.27660000324249268</v>
      </c>
      <c r="D28">
        <v>8.3400003612041473E-2</v>
      </c>
      <c r="E28">
        <v>7.1599997580051422E-2</v>
      </c>
      <c r="F28">
        <v>6.8300001323223114E-2</v>
      </c>
      <c r="G28">
        <v>6.5999999642372131E-2</v>
      </c>
      <c r="H28">
        <v>6.9099999964237213E-2</v>
      </c>
      <c r="I28">
        <v>6.3900001347064972E-2</v>
      </c>
      <c r="J28">
        <v>6.4900003373622894E-2</v>
      </c>
      <c r="K28">
        <v>6.5999999642372131E-2</v>
      </c>
      <c r="L28">
        <v>6.9700002670288086E-2</v>
      </c>
      <c r="M28">
        <v>6.8099997937679291E-2</v>
      </c>
    </row>
    <row r="29" spans="1:13" x14ac:dyDescent="0.2">
      <c r="A29" s="3" t="s">
        <v>34</v>
      </c>
      <c r="B29">
        <v>1.0631999969482422</v>
      </c>
      <c r="C29">
        <v>0.42469999194145203</v>
      </c>
      <c r="D29">
        <v>8.5199996829032898E-2</v>
      </c>
      <c r="E29">
        <v>6.6500000655651093E-2</v>
      </c>
      <c r="F29">
        <v>6.8599998950958252E-2</v>
      </c>
      <c r="G29">
        <v>6.5399996936321259E-2</v>
      </c>
      <c r="H29">
        <v>6.7500002682209015E-2</v>
      </c>
      <c r="I29">
        <v>6.2700003385543823E-2</v>
      </c>
      <c r="J29">
        <v>6.4599998295307159E-2</v>
      </c>
      <c r="K29">
        <v>7.0699997246265411E-2</v>
      </c>
      <c r="L29">
        <v>6.679999828338623E-2</v>
      </c>
      <c r="M29">
        <v>7.1199998259544373E-2</v>
      </c>
    </row>
    <row r="30" spans="1:13" x14ac:dyDescent="0.2">
      <c r="A30" s="3" t="s">
        <v>35</v>
      </c>
      <c r="B30">
        <v>1.0837999582290649</v>
      </c>
      <c r="C30">
        <v>0.48260000348091125</v>
      </c>
      <c r="D30">
        <v>8.2800000905990601E-2</v>
      </c>
      <c r="E30">
        <v>7.0900000631809235E-2</v>
      </c>
      <c r="F30">
        <v>6.6100001335144043E-2</v>
      </c>
      <c r="G30">
        <v>6.7299999296665192E-2</v>
      </c>
      <c r="H30">
        <v>6.3400000333786011E-2</v>
      </c>
      <c r="I30">
        <v>5.9599999338388443E-2</v>
      </c>
      <c r="J30">
        <v>6.0300000011920929E-2</v>
      </c>
      <c r="K30">
        <v>5.6699998676776886E-2</v>
      </c>
      <c r="L30">
        <v>6.4400002360343933E-2</v>
      </c>
      <c r="M30">
        <v>7.0600003004074097E-2</v>
      </c>
    </row>
    <row r="31" spans="1:13" x14ac:dyDescent="0.2">
      <c r="A31" s="3" t="s">
        <v>36</v>
      </c>
      <c r="B31">
        <v>0.92159998416900635</v>
      </c>
      <c r="C31">
        <v>0.10419999808073044</v>
      </c>
      <c r="D31">
        <v>9.0300001204013824E-2</v>
      </c>
      <c r="E31">
        <v>8.4100000560283661E-2</v>
      </c>
      <c r="F31">
        <v>7.7699996531009674E-2</v>
      </c>
      <c r="G31">
        <v>8.0099999904632568E-2</v>
      </c>
      <c r="H31">
        <v>7.3600001633167267E-2</v>
      </c>
      <c r="I31">
        <v>8.0499999225139618E-2</v>
      </c>
      <c r="J31">
        <v>8.0300003290176392E-2</v>
      </c>
      <c r="K31">
        <v>8.2699999213218689E-2</v>
      </c>
      <c r="L31">
        <v>9.5200002193450928E-2</v>
      </c>
      <c r="M31">
        <v>7.2800002992153168E-2</v>
      </c>
    </row>
    <row r="32" spans="1:13" x14ac:dyDescent="0.2">
      <c r="A32" s="3" t="s">
        <v>37</v>
      </c>
      <c r="B32">
        <v>1.1964999437332153</v>
      </c>
      <c r="C32">
        <v>0.1128000020980835</v>
      </c>
      <c r="D32">
        <v>9.1600000858306885E-2</v>
      </c>
      <c r="E32">
        <v>9.0400002896785736E-2</v>
      </c>
      <c r="F32">
        <v>7.4500001966953278E-2</v>
      </c>
      <c r="G32">
        <v>8.5799999535083771E-2</v>
      </c>
      <c r="H32">
        <v>0.11519999802112579</v>
      </c>
      <c r="I32">
        <v>8.529999852180481E-2</v>
      </c>
      <c r="J32">
        <v>8.1799998879432678E-2</v>
      </c>
      <c r="K32">
        <v>9.7999997437000275E-2</v>
      </c>
      <c r="L32">
        <v>0.12039999663829803</v>
      </c>
      <c r="M32">
        <v>7.1199998259544373E-2</v>
      </c>
    </row>
    <row r="36" spans="1:2" x14ac:dyDescent="0.2">
      <c r="A36" t="s">
        <v>38</v>
      </c>
      <c r="B36" s="2" t="s">
        <v>63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6"/>
  <sheetViews>
    <sheetView topLeftCell="A13" workbookViewId="0">
      <selection activeCell="B27" sqref="B27:M29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44535</v>
      </c>
    </row>
    <row r="6" spans="1:9" x14ac:dyDescent="0.2">
      <c r="A6" t="s">
        <v>8</v>
      </c>
      <c r="B6" s="2" t="s">
        <v>57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600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41</v>
      </c>
      <c r="E21" t="s">
        <v>42</v>
      </c>
    </row>
    <row r="22" spans="1:13" x14ac:dyDescent="0.2">
      <c r="A22" t="s">
        <v>26</v>
      </c>
      <c r="B22" s="2" t="s">
        <v>58</v>
      </c>
    </row>
    <row r="24" spans="1:13" x14ac:dyDescent="0.2">
      <c r="B24" t="s">
        <v>52</v>
      </c>
    </row>
    <row r="25" spans="1:13" x14ac:dyDescent="0.2">
      <c r="A25" s="3" t="s">
        <v>29</v>
      </c>
      <c r="B25" s="3">
        <v>1</v>
      </c>
      <c r="C25" s="3">
        <v>2</v>
      </c>
      <c r="D25" s="3">
        <v>3</v>
      </c>
      <c r="E25" s="3">
        <v>4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  <c r="K25" s="3">
        <v>10</v>
      </c>
      <c r="L25" s="3">
        <v>11</v>
      </c>
      <c r="M25" s="3">
        <v>12</v>
      </c>
    </row>
    <row r="26" spans="1:13" x14ac:dyDescent="0.2">
      <c r="A26" s="3" t="s">
        <v>30</v>
      </c>
      <c r="B26">
        <v>1.0930999517440796</v>
      </c>
      <c r="C26">
        <v>0.60759997367858887</v>
      </c>
      <c r="D26">
        <v>0.10589999705553055</v>
      </c>
      <c r="E26">
        <v>0.1039000004529953</v>
      </c>
      <c r="F26">
        <v>0.10119999945163727</v>
      </c>
      <c r="G26">
        <v>9.8399996757507324E-2</v>
      </c>
      <c r="H26">
        <v>9.8899997770786285E-2</v>
      </c>
      <c r="I26">
        <v>9.5299996435642242E-2</v>
      </c>
      <c r="J26">
        <v>9.4999998807907104E-2</v>
      </c>
      <c r="K26">
        <v>9.7699999809265137E-2</v>
      </c>
      <c r="L26">
        <v>9.9799998104572296E-2</v>
      </c>
      <c r="M26">
        <v>9.5299996435642242E-2</v>
      </c>
    </row>
    <row r="27" spans="1:13" x14ac:dyDescent="0.2">
      <c r="A27" s="3" t="s">
        <v>31</v>
      </c>
      <c r="B27">
        <v>1.2690005302428999</v>
      </c>
      <c r="C27">
        <v>1.1700999498367299</v>
      </c>
      <c r="D27">
        <v>1.1811000227928099</v>
      </c>
      <c r="E27">
        <v>0.41629999876022339</v>
      </c>
      <c r="F27">
        <v>0.11949999630451202</v>
      </c>
      <c r="G27">
        <v>0.11270000040531158</v>
      </c>
      <c r="H27">
        <v>0.10149999707937241</v>
      </c>
      <c r="I27">
        <v>0.10080000013113022</v>
      </c>
      <c r="J27">
        <v>9.7999997437000275E-2</v>
      </c>
      <c r="K27">
        <v>9.6699997782707214E-2</v>
      </c>
      <c r="L27">
        <v>9.7199998795986176E-2</v>
      </c>
      <c r="M27">
        <v>9.6000000834465027E-2</v>
      </c>
    </row>
    <row r="28" spans="1:13" x14ac:dyDescent="0.2">
      <c r="A28" s="3" t="s">
        <v>32</v>
      </c>
      <c r="B28">
        <v>1.1816999912261963</v>
      </c>
      <c r="C28">
        <v>1.1689000129699707</v>
      </c>
      <c r="D28">
        <v>1.16090000867843</v>
      </c>
      <c r="E28">
        <v>0.5252000093460083</v>
      </c>
      <c r="F28">
        <v>0.13910000026226044</v>
      </c>
      <c r="G28">
        <v>0.11159999668598175</v>
      </c>
      <c r="H28">
        <v>0.10400000214576721</v>
      </c>
      <c r="I28">
        <v>0.10080000013113022</v>
      </c>
      <c r="J28">
        <v>9.7999997437000275E-2</v>
      </c>
      <c r="K28">
        <v>9.8499998450279236E-2</v>
      </c>
      <c r="L28">
        <v>9.9399998784065247E-2</v>
      </c>
      <c r="M28">
        <v>9.5299996435642242E-2</v>
      </c>
    </row>
    <row r="29" spans="1:13" x14ac:dyDescent="0.2">
      <c r="A29" s="3" t="s">
        <v>33</v>
      </c>
      <c r="B29">
        <v>1.2122000455856323</v>
      </c>
      <c r="C29">
        <v>1.2188999652862549</v>
      </c>
      <c r="D29">
        <v>1.0590000152587891</v>
      </c>
      <c r="E29">
        <v>0.57649999856948853</v>
      </c>
      <c r="F29">
        <v>0.16179999709129333</v>
      </c>
      <c r="G29">
        <v>0.10109999775886536</v>
      </c>
      <c r="H29">
        <v>9.8999999463558197E-2</v>
      </c>
      <c r="I29">
        <v>9.5100000500679016E-2</v>
      </c>
      <c r="J29">
        <v>9.5299996435642242E-2</v>
      </c>
      <c r="K29">
        <v>9.2399999499320984E-2</v>
      </c>
      <c r="L29">
        <v>9.0800002217292786E-2</v>
      </c>
      <c r="M29">
        <v>9.6500001847743988E-2</v>
      </c>
    </row>
    <row r="30" spans="1:13" x14ac:dyDescent="0.2">
      <c r="A30" s="3" t="s">
        <v>34</v>
      </c>
      <c r="B30">
        <v>1.0872000455856323</v>
      </c>
      <c r="C30">
        <v>0.2621999979019165</v>
      </c>
      <c r="D30">
        <v>0.10849999636411667</v>
      </c>
      <c r="E30">
        <v>0.10270000249147415</v>
      </c>
      <c r="F30">
        <v>9.8899997770786285E-2</v>
      </c>
      <c r="G30">
        <v>9.5600001513957977E-2</v>
      </c>
      <c r="H30">
        <v>9.2900000512599945E-2</v>
      </c>
      <c r="I30">
        <v>9.4099998474121094E-2</v>
      </c>
      <c r="J30">
        <v>9.3400001525878906E-2</v>
      </c>
      <c r="K30">
        <v>9.7199998795986176E-2</v>
      </c>
      <c r="L30">
        <v>9.6199996769428253E-2</v>
      </c>
      <c r="M30">
        <v>9.6500001847743988E-2</v>
      </c>
    </row>
    <row r="31" spans="1:13" x14ac:dyDescent="0.2">
      <c r="A31" s="3" t="s">
        <v>35</v>
      </c>
      <c r="B31">
        <v>1.1340999603271484</v>
      </c>
      <c r="C31">
        <v>0.39109998941421509</v>
      </c>
      <c r="D31">
        <v>0.11230000108480453</v>
      </c>
      <c r="E31">
        <v>0.10509999841451645</v>
      </c>
      <c r="F31">
        <v>0.10109999775886536</v>
      </c>
      <c r="G31">
        <v>9.7400002181529999E-2</v>
      </c>
      <c r="H31">
        <v>9.7199998795986176E-2</v>
      </c>
      <c r="I31">
        <v>9.2500001192092896E-2</v>
      </c>
      <c r="J31">
        <v>9.3800000846385956E-2</v>
      </c>
      <c r="K31">
        <v>9.4800002872943878E-2</v>
      </c>
      <c r="L31">
        <v>9.2200003564357758E-2</v>
      </c>
      <c r="M31">
        <v>9.5700003206729889E-2</v>
      </c>
    </row>
    <row r="32" spans="1:13" x14ac:dyDescent="0.2">
      <c r="A32" s="3" t="s">
        <v>36</v>
      </c>
      <c r="B32">
        <v>1.1577999591827393</v>
      </c>
      <c r="C32">
        <v>0.31670001149177551</v>
      </c>
      <c r="D32">
        <v>0.11110000312328339</v>
      </c>
      <c r="E32">
        <v>0.10450000315904617</v>
      </c>
      <c r="F32">
        <v>0.10199999809265137</v>
      </c>
      <c r="G32">
        <v>9.8899997770786285E-2</v>
      </c>
      <c r="H32">
        <v>9.8399996757507324E-2</v>
      </c>
      <c r="I32">
        <v>9.4999998807907104E-2</v>
      </c>
      <c r="J32">
        <v>9.4499997794628143E-2</v>
      </c>
      <c r="K32">
        <v>9.5700003206729889E-2</v>
      </c>
      <c r="L32">
        <v>9.4200000166893005E-2</v>
      </c>
      <c r="M32">
        <v>9.7199998795986176E-2</v>
      </c>
    </row>
    <row r="36" spans="1:2" x14ac:dyDescent="0.2">
      <c r="A36" t="s">
        <v>38</v>
      </c>
      <c r="B36" s="2" t="s">
        <v>59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6"/>
  <sheetViews>
    <sheetView topLeftCell="A13" workbookViewId="0">
      <selection activeCell="I37" sqref="I37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44535</v>
      </c>
    </row>
    <row r="6" spans="1:9" x14ac:dyDescent="0.2">
      <c r="A6" t="s">
        <v>8</v>
      </c>
      <c r="B6" s="2" t="s">
        <v>54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600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26</v>
      </c>
      <c r="B21" s="2" t="s">
        <v>55</v>
      </c>
    </row>
    <row r="23" spans="1:13" x14ac:dyDescent="0.2">
      <c r="B23" t="s">
        <v>28</v>
      </c>
    </row>
    <row r="24" spans="1:13" x14ac:dyDescent="0.2">
      <c r="A24" s="3" t="s">
        <v>29</v>
      </c>
      <c r="B24" s="3">
        <v>1</v>
      </c>
      <c r="C24" s="3">
        <v>2</v>
      </c>
      <c r="D24" s="3">
        <v>3</v>
      </c>
      <c r="E24" s="3">
        <v>4</v>
      </c>
      <c r="F24" s="3">
        <v>5</v>
      </c>
      <c r="G24" s="3">
        <v>6</v>
      </c>
      <c r="H24" s="3">
        <v>7</v>
      </c>
      <c r="I24" s="3">
        <v>8</v>
      </c>
      <c r="J24" s="3">
        <v>9</v>
      </c>
      <c r="K24" s="3">
        <v>10</v>
      </c>
      <c r="L24" s="3">
        <v>11</v>
      </c>
      <c r="M24" s="3">
        <v>12</v>
      </c>
    </row>
    <row r="25" spans="1:13" x14ac:dyDescent="0.2">
      <c r="A25" s="3" t="s">
        <v>30</v>
      </c>
      <c r="B25">
        <v>1.2179000377655029</v>
      </c>
      <c r="C25">
        <v>1.274399995803833</v>
      </c>
      <c r="D25">
        <v>1.2517000436782837</v>
      </c>
      <c r="E25">
        <v>0.50999999046325684</v>
      </c>
      <c r="F25">
        <v>0.15549999475479126</v>
      </c>
      <c r="G25">
        <v>0.10830000042915344</v>
      </c>
      <c r="H25">
        <v>0.10260000079870224</v>
      </c>
      <c r="I25">
        <v>9.3699999153614044E-2</v>
      </c>
      <c r="J25">
        <v>9.3500003218650818E-2</v>
      </c>
      <c r="K25">
        <v>9.3500003218650818E-2</v>
      </c>
      <c r="L25">
        <v>9.7300000488758087E-2</v>
      </c>
      <c r="M25">
        <v>9.2200003564357758E-2</v>
      </c>
    </row>
    <row r="26" spans="1:13" x14ac:dyDescent="0.2">
      <c r="A26" s="3" t="s">
        <v>31</v>
      </c>
      <c r="B26">
        <v>1.2423000335693359</v>
      </c>
      <c r="C26">
        <v>1.2541999816894531</v>
      </c>
      <c r="D26">
        <v>1.2368999719619751</v>
      </c>
      <c r="E26">
        <v>0.37749999761581421</v>
      </c>
      <c r="F26">
        <v>0.13869999349117279</v>
      </c>
      <c r="G26">
        <v>0.1080000028014183</v>
      </c>
      <c r="H26">
        <v>9.9100001156330109E-2</v>
      </c>
      <c r="I26">
        <v>9.6799999475479126E-2</v>
      </c>
      <c r="J26">
        <v>9.1099999845027924E-2</v>
      </c>
      <c r="K26">
        <v>9.9399998784065247E-2</v>
      </c>
      <c r="L26">
        <v>9.7400002181529999E-2</v>
      </c>
      <c r="M26">
        <v>9.3900002539157867E-2</v>
      </c>
    </row>
    <row r="27" spans="1:13" x14ac:dyDescent="0.2">
      <c r="A27" s="3" t="s">
        <v>32</v>
      </c>
      <c r="B27">
        <v>1.2588000297546387</v>
      </c>
      <c r="C27">
        <v>1.2552000284194946</v>
      </c>
      <c r="D27">
        <v>1.2318999767303467</v>
      </c>
      <c r="E27">
        <v>0.7214999794960022</v>
      </c>
      <c r="F27">
        <v>0.16990000009536743</v>
      </c>
      <c r="G27">
        <v>0.11569999903440475</v>
      </c>
      <c r="H27">
        <v>0.10379999876022339</v>
      </c>
      <c r="I27">
        <v>0.10170000046491623</v>
      </c>
      <c r="J27">
        <v>9.7499996423721313E-2</v>
      </c>
      <c r="K27">
        <v>9.9799998104572296E-2</v>
      </c>
      <c r="L27">
        <v>0.10180000215768814</v>
      </c>
      <c r="M27">
        <v>9.4300001859664917E-2</v>
      </c>
    </row>
    <row r="28" spans="1:13" x14ac:dyDescent="0.2">
      <c r="A28" s="3" t="s">
        <v>33</v>
      </c>
      <c r="B28">
        <v>1.0944000482559204</v>
      </c>
      <c r="C28">
        <v>1.1092000007629395</v>
      </c>
      <c r="D28">
        <v>0.21029999852180481</v>
      </c>
      <c r="E28">
        <v>0.10729999840259552</v>
      </c>
      <c r="F28">
        <v>9.9100001156330109E-2</v>
      </c>
      <c r="G28">
        <v>9.6400000154972076E-2</v>
      </c>
      <c r="H28">
        <v>9.5700003206729889E-2</v>
      </c>
      <c r="I28">
        <v>9.4800002872943878E-2</v>
      </c>
      <c r="J28">
        <v>9.3599997460842133E-2</v>
      </c>
      <c r="K28">
        <v>9.790000319480896E-2</v>
      </c>
      <c r="L28">
        <v>9.8399996757507324E-2</v>
      </c>
      <c r="M28">
        <v>9.3400001525878906E-2</v>
      </c>
    </row>
    <row r="29" spans="1:13" x14ac:dyDescent="0.2">
      <c r="A29" s="3" t="s">
        <v>34</v>
      </c>
      <c r="B29">
        <v>1.1023000478744507</v>
      </c>
      <c r="C29">
        <v>1.0555000305175781</v>
      </c>
      <c r="D29">
        <v>0.13899999856948853</v>
      </c>
      <c r="E29">
        <v>0.10599999874830246</v>
      </c>
      <c r="F29">
        <v>9.9299997091293335E-2</v>
      </c>
      <c r="G29">
        <v>0.10069999843835831</v>
      </c>
      <c r="H29">
        <v>9.9100001156330109E-2</v>
      </c>
      <c r="I29">
        <v>9.7099997103214264E-2</v>
      </c>
      <c r="J29">
        <v>9.5899999141693115E-2</v>
      </c>
      <c r="K29">
        <v>9.8499998450279236E-2</v>
      </c>
      <c r="L29">
        <v>9.9699996411800385E-2</v>
      </c>
      <c r="M29">
        <v>9.6799999475479126E-2</v>
      </c>
    </row>
    <row r="30" spans="1:13" x14ac:dyDescent="0.2">
      <c r="A30" s="3" t="s">
        <v>35</v>
      </c>
      <c r="B30">
        <v>1.0645999908447266</v>
      </c>
      <c r="C30">
        <v>1.055899977684021</v>
      </c>
      <c r="D30">
        <v>0.1200999990105629</v>
      </c>
      <c r="E30">
        <v>0.10689999908208847</v>
      </c>
      <c r="F30">
        <v>9.8600000143051147E-2</v>
      </c>
      <c r="G30">
        <v>9.8499998450279236E-2</v>
      </c>
      <c r="H30">
        <v>9.9799998104572296E-2</v>
      </c>
      <c r="I30">
        <v>9.6900001168251038E-2</v>
      </c>
      <c r="J30">
        <v>9.5499999821186066E-2</v>
      </c>
      <c r="K30">
        <v>9.5200002193450928E-2</v>
      </c>
      <c r="L30">
        <v>9.4899997115135193E-2</v>
      </c>
      <c r="M30">
        <v>9.5899999141693115E-2</v>
      </c>
    </row>
    <row r="31" spans="1:13" x14ac:dyDescent="0.2">
      <c r="A31" s="3" t="s">
        <v>36</v>
      </c>
      <c r="B31">
        <v>1.0096999406814575</v>
      </c>
      <c r="C31">
        <v>0.69300001859664917</v>
      </c>
      <c r="D31">
        <v>0.11240000277757645</v>
      </c>
      <c r="E31">
        <v>0.10369999706745148</v>
      </c>
      <c r="F31">
        <v>0.10000000149011612</v>
      </c>
      <c r="G31">
        <v>9.8200000822544098E-2</v>
      </c>
      <c r="H31">
        <v>0.10119999945163727</v>
      </c>
      <c r="I31">
        <v>9.66000035405159E-2</v>
      </c>
      <c r="J31">
        <v>9.3299999833106995E-2</v>
      </c>
      <c r="K31">
        <v>9.8200000822544098E-2</v>
      </c>
      <c r="L31">
        <v>9.5399998128414154E-2</v>
      </c>
      <c r="M31">
        <v>9.7300000488758087E-2</v>
      </c>
    </row>
    <row r="32" spans="1:13" x14ac:dyDescent="0.2">
      <c r="A32" s="3" t="s">
        <v>37</v>
      </c>
      <c r="B32">
        <v>1.162600040435791</v>
      </c>
      <c r="C32">
        <v>0.66200000047683716</v>
      </c>
      <c r="D32">
        <v>0.11299999803304672</v>
      </c>
      <c r="E32">
        <v>0.10670000314712524</v>
      </c>
      <c r="F32">
        <v>9.8399996757507324E-2</v>
      </c>
      <c r="G32">
        <v>0.10189999639987946</v>
      </c>
      <c r="H32">
        <v>0.10130000114440918</v>
      </c>
      <c r="I32">
        <v>9.7499996423721313E-2</v>
      </c>
      <c r="J32">
        <v>9.790000319480896E-2</v>
      </c>
      <c r="K32">
        <v>9.7599998116493225E-2</v>
      </c>
      <c r="L32">
        <v>9.9500000476837158E-2</v>
      </c>
      <c r="M32">
        <v>9.5200002193450928E-2</v>
      </c>
    </row>
    <row r="36" spans="1:2" x14ac:dyDescent="0.2">
      <c r="A36" t="s">
        <v>38</v>
      </c>
      <c r="B36" s="2" t="s">
        <v>56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6"/>
  <sheetViews>
    <sheetView topLeftCell="A10" workbookViewId="0">
      <selection activeCell="G20" sqref="G20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44535</v>
      </c>
    </row>
    <row r="6" spans="1:9" x14ac:dyDescent="0.2">
      <c r="A6" t="s">
        <v>8</v>
      </c>
      <c r="B6" s="2" t="s">
        <v>50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600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41</v>
      </c>
      <c r="E21" t="s">
        <v>42</v>
      </c>
    </row>
    <row r="22" spans="1:13" x14ac:dyDescent="0.2">
      <c r="A22" t="s">
        <v>26</v>
      </c>
      <c r="B22" s="2" t="s">
        <v>51</v>
      </c>
    </row>
    <row r="24" spans="1:13" x14ac:dyDescent="0.2">
      <c r="B24" t="s">
        <v>52</v>
      </c>
    </row>
    <row r="25" spans="1:13" x14ac:dyDescent="0.2">
      <c r="A25" s="3" t="s">
        <v>29</v>
      </c>
      <c r="B25" s="3">
        <v>1</v>
      </c>
      <c r="C25" s="3">
        <v>2</v>
      </c>
      <c r="D25" s="3">
        <v>3</v>
      </c>
      <c r="E25" s="3">
        <v>4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  <c r="K25" s="3">
        <v>10</v>
      </c>
      <c r="L25" s="3">
        <v>11</v>
      </c>
      <c r="M25" s="3">
        <v>12</v>
      </c>
    </row>
    <row r="26" spans="1:13" x14ac:dyDescent="0.2">
      <c r="A26" s="3" t="s">
        <v>30</v>
      </c>
      <c r="B26">
        <v>0.32510000467300415</v>
      </c>
      <c r="C26">
        <v>0.11749999970197678</v>
      </c>
      <c r="D26">
        <v>0.11519999802112579</v>
      </c>
      <c r="E26">
        <v>9.6299998462200165E-2</v>
      </c>
      <c r="F26">
        <v>8.5400000214576721E-2</v>
      </c>
      <c r="G26">
        <v>7.5999997556209564E-2</v>
      </c>
      <c r="H26">
        <v>8.0700002610683441E-2</v>
      </c>
      <c r="I26">
        <v>7.8299999237060547E-2</v>
      </c>
      <c r="J26">
        <v>7.9199999570846558E-2</v>
      </c>
      <c r="K26">
        <v>7.7100001275539398E-2</v>
      </c>
      <c r="L26">
        <v>9.7099997103214264E-2</v>
      </c>
      <c r="M26">
        <v>7.0500001311302185E-2</v>
      </c>
    </row>
    <row r="27" spans="1:13" x14ac:dyDescent="0.2">
      <c r="A27" s="3" t="s">
        <v>31</v>
      </c>
      <c r="B27">
        <v>1.1216999962925001</v>
      </c>
      <c r="C27">
        <v>0.6754000186920166</v>
      </c>
      <c r="D27">
        <v>0.43230000138282776</v>
      </c>
      <c r="E27">
        <v>0.12400012016296</v>
      </c>
      <c r="F27">
        <v>0.12800000607967377</v>
      </c>
      <c r="G27">
        <v>9.2000000178813934E-2</v>
      </c>
      <c r="H27">
        <v>8.7300002574920654E-2</v>
      </c>
      <c r="I27">
        <v>8.35999995470047E-2</v>
      </c>
      <c r="J27">
        <v>8.4399998188018799E-2</v>
      </c>
      <c r="K27">
        <v>9.0199999511241913E-2</v>
      </c>
      <c r="L27">
        <v>9.0800002217292786E-2</v>
      </c>
      <c r="M27">
        <v>7.2400003671646118E-2</v>
      </c>
    </row>
    <row r="28" spans="1:13" x14ac:dyDescent="0.2">
      <c r="A28" s="3" t="s">
        <v>32</v>
      </c>
      <c r="B28">
        <v>1.05090000629425</v>
      </c>
      <c r="C28">
        <v>0.57039999961853027</v>
      </c>
      <c r="D28">
        <v>0.39440000057220459</v>
      </c>
      <c r="E28">
        <v>0.14499998092651001</v>
      </c>
      <c r="F28">
        <v>0.13300000131130219</v>
      </c>
      <c r="G28">
        <v>0.10540000349283218</v>
      </c>
      <c r="H28">
        <v>0.11029999703168869</v>
      </c>
      <c r="I28">
        <v>0.10050000250339508</v>
      </c>
      <c r="J28">
        <v>0.10660000145435333</v>
      </c>
      <c r="K28">
        <v>0.10119999945163727</v>
      </c>
      <c r="L28">
        <v>0.1242000013589859</v>
      </c>
      <c r="M28">
        <v>7.0600003004074097E-2</v>
      </c>
    </row>
    <row r="29" spans="1:13" x14ac:dyDescent="0.2">
      <c r="A29" s="3" t="s">
        <v>33</v>
      </c>
      <c r="B29">
        <v>1.0229995250701001</v>
      </c>
      <c r="C29">
        <v>0.59520000219345093</v>
      </c>
      <c r="D29">
        <v>0.35109999775886536</v>
      </c>
      <c r="E29">
        <v>0.14600005149841</v>
      </c>
      <c r="F29">
        <v>0.12210000306367874</v>
      </c>
      <c r="G29">
        <v>0.12229999899864197</v>
      </c>
      <c r="H29">
        <v>9.1399997472763062E-2</v>
      </c>
      <c r="I29">
        <v>9.5499999821186066E-2</v>
      </c>
      <c r="J29">
        <v>9.08999964594841E-2</v>
      </c>
      <c r="K29">
        <v>0.1031000018119812</v>
      </c>
      <c r="L29">
        <v>0.12189999967813492</v>
      </c>
      <c r="M29">
        <v>7.1699999272823334E-2</v>
      </c>
    </row>
    <row r="30" spans="1:13" x14ac:dyDescent="0.2">
      <c r="A30" s="3" t="s">
        <v>34</v>
      </c>
      <c r="B30">
        <v>0.14139999449253082</v>
      </c>
      <c r="C30">
        <v>0.10289999842643738</v>
      </c>
      <c r="D30">
        <v>9.3199998140335083E-2</v>
      </c>
      <c r="E30">
        <v>7.8800000250339508E-2</v>
      </c>
      <c r="F30">
        <v>7.2999998927116394E-2</v>
      </c>
      <c r="G30">
        <v>7.0699997246265411E-2</v>
      </c>
      <c r="H30">
        <v>6.7000001668930054E-2</v>
      </c>
      <c r="I30">
        <v>6.889999657869339E-2</v>
      </c>
      <c r="J30">
        <v>6.9700002670288086E-2</v>
      </c>
      <c r="K30">
        <v>6.849999725818634E-2</v>
      </c>
      <c r="L30">
        <v>7.4600003659725189E-2</v>
      </c>
      <c r="M30">
        <v>7.4600003659725189E-2</v>
      </c>
    </row>
    <row r="31" spans="1:13" x14ac:dyDescent="0.2">
      <c r="A31" s="3" t="s">
        <v>35</v>
      </c>
      <c r="B31">
        <v>0.12540000677108765</v>
      </c>
      <c r="C31">
        <v>9.9699996411800385E-2</v>
      </c>
      <c r="D31">
        <v>9.4300001859664917E-2</v>
      </c>
      <c r="E31">
        <v>7.9599998891353607E-2</v>
      </c>
      <c r="F31">
        <v>7.2599999606609344E-2</v>
      </c>
      <c r="G31">
        <v>7.0200003683567047E-2</v>
      </c>
      <c r="H31">
        <v>6.8800002336502075E-2</v>
      </c>
      <c r="I31">
        <v>7.6499998569488525E-2</v>
      </c>
      <c r="J31">
        <v>7.1599997580051422E-2</v>
      </c>
      <c r="K31">
        <v>7.1699999272823334E-2</v>
      </c>
      <c r="L31">
        <v>7.1599997580051422E-2</v>
      </c>
      <c r="M31">
        <v>7.3200002312660217E-2</v>
      </c>
    </row>
    <row r="32" spans="1:13" x14ac:dyDescent="0.2">
      <c r="A32" s="3" t="s">
        <v>36</v>
      </c>
      <c r="B32">
        <v>0.1518000066280365</v>
      </c>
      <c r="C32">
        <v>0.10440000146627426</v>
      </c>
      <c r="D32">
        <v>9.0400002896785736E-2</v>
      </c>
      <c r="E32">
        <v>8.0700002610683441E-2</v>
      </c>
      <c r="F32">
        <v>7.3600001633167267E-2</v>
      </c>
      <c r="G32">
        <v>7.2599999606609344E-2</v>
      </c>
      <c r="H32">
        <v>6.9200001657009125E-2</v>
      </c>
      <c r="I32">
        <v>7.1099996566772461E-2</v>
      </c>
      <c r="J32">
        <v>6.7299999296665192E-2</v>
      </c>
      <c r="K32">
        <v>6.7699998617172241E-2</v>
      </c>
      <c r="L32">
        <v>7.4000000953674316E-2</v>
      </c>
      <c r="M32">
        <v>7.3100000619888306E-2</v>
      </c>
    </row>
    <row r="36" spans="1:2" x14ac:dyDescent="0.2">
      <c r="A36" t="s">
        <v>38</v>
      </c>
      <c r="B36" s="2" t="s">
        <v>53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6"/>
  <sheetViews>
    <sheetView topLeftCell="A13" workbookViewId="0">
      <selection activeCell="E40" sqref="E40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44535</v>
      </c>
    </row>
    <row r="6" spans="1:9" x14ac:dyDescent="0.2">
      <c r="A6" t="s">
        <v>8</v>
      </c>
      <c r="B6" s="2" t="s">
        <v>46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600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26</v>
      </c>
      <c r="B21" s="2" t="s">
        <v>47</v>
      </c>
    </row>
    <row r="23" spans="1:13" x14ac:dyDescent="0.2">
      <c r="B23" t="s">
        <v>48</v>
      </c>
    </row>
    <row r="24" spans="1:13" x14ac:dyDescent="0.2">
      <c r="A24" s="3" t="s">
        <v>29</v>
      </c>
      <c r="B24" s="3">
        <v>1</v>
      </c>
      <c r="C24" s="3">
        <v>2</v>
      </c>
      <c r="D24" s="3">
        <v>3</v>
      </c>
      <c r="E24" s="3">
        <v>4</v>
      </c>
      <c r="F24" s="3">
        <v>5</v>
      </c>
      <c r="G24" s="3">
        <v>6</v>
      </c>
      <c r="H24" s="3">
        <v>7</v>
      </c>
      <c r="I24" s="3">
        <v>8</v>
      </c>
      <c r="J24" s="3">
        <v>9</v>
      </c>
      <c r="K24" s="3">
        <v>10</v>
      </c>
      <c r="L24" s="3">
        <v>11</v>
      </c>
      <c r="M24" s="3">
        <v>12</v>
      </c>
    </row>
    <row r="25" spans="1:13" x14ac:dyDescent="0.2">
      <c r="A25" s="3" t="s">
        <v>30</v>
      </c>
      <c r="B25">
        <v>1.1720999479293823</v>
      </c>
      <c r="C25">
        <v>1.1354999542236328</v>
      </c>
      <c r="D25">
        <v>0.71060001850128174</v>
      </c>
      <c r="E25">
        <v>0.20389999449253082</v>
      </c>
      <c r="F25">
        <v>0.14219999313354492</v>
      </c>
      <c r="G25">
        <v>0.12300000339746475</v>
      </c>
      <c r="H25">
        <v>0.10899999737739563</v>
      </c>
      <c r="I25">
        <v>0.1096000000834465</v>
      </c>
      <c r="J25">
        <v>0.11010000109672546</v>
      </c>
      <c r="K25">
        <v>0.1193000003695488</v>
      </c>
      <c r="L25">
        <v>9.4999998807907104E-2</v>
      </c>
      <c r="M25">
        <v>6.9399997591972351E-2</v>
      </c>
    </row>
    <row r="26" spans="1:13" x14ac:dyDescent="0.2">
      <c r="A26" s="3" t="s">
        <v>31</v>
      </c>
      <c r="B26">
        <v>1.1527999639511108</v>
      </c>
      <c r="C26">
        <v>1.1327999830245972</v>
      </c>
      <c r="D26">
        <v>0.70069998502731323</v>
      </c>
      <c r="E26">
        <v>0.2175000011920929</v>
      </c>
      <c r="F26">
        <v>0.13650000095367432</v>
      </c>
      <c r="G26">
        <v>0.1103999987244606</v>
      </c>
      <c r="H26">
        <v>0.1005999967455864</v>
      </c>
      <c r="I26">
        <v>6.5300002694129944E-2</v>
      </c>
      <c r="J26">
        <v>0.1379999965429306</v>
      </c>
      <c r="K26">
        <v>9.2500001192092896E-2</v>
      </c>
      <c r="L26">
        <v>0.10909999907016754</v>
      </c>
      <c r="M26">
        <v>7.0799998939037323E-2</v>
      </c>
    </row>
    <row r="27" spans="1:13" x14ac:dyDescent="0.2">
      <c r="A27" s="3" t="s">
        <v>32</v>
      </c>
      <c r="B27">
        <v>1.1715999841690063</v>
      </c>
      <c r="C27">
        <v>1.1809999942779541</v>
      </c>
      <c r="D27">
        <v>0.80200016498564997</v>
      </c>
      <c r="E27">
        <v>0.22400000691413879</v>
      </c>
      <c r="F27">
        <v>0.18840000033378601</v>
      </c>
      <c r="G27">
        <v>0.10859999805688858</v>
      </c>
      <c r="H27">
        <v>0.10409999638795853</v>
      </c>
      <c r="I27">
        <v>9.3400001525878906E-2</v>
      </c>
      <c r="J27">
        <v>0.12710000574588776</v>
      </c>
      <c r="K27">
        <v>7.5599998235702515E-2</v>
      </c>
      <c r="L27">
        <v>0.12849999964237213</v>
      </c>
      <c r="M27">
        <v>7.1500003337860107E-2</v>
      </c>
    </row>
    <row r="28" spans="1:13" x14ac:dyDescent="0.2">
      <c r="A28" s="3" t="s">
        <v>33</v>
      </c>
      <c r="B28">
        <v>0.63419997692108154</v>
      </c>
      <c r="C28">
        <v>0.15819999575614929</v>
      </c>
      <c r="D28">
        <v>9.1700002551078796E-2</v>
      </c>
      <c r="E28">
        <v>7.5499996542930603E-2</v>
      </c>
      <c r="F28">
        <v>6.8700000643730164E-2</v>
      </c>
      <c r="G28">
        <v>6.6100001335144043E-2</v>
      </c>
      <c r="H28">
        <v>6.5399996936321259E-2</v>
      </c>
      <c r="I28">
        <v>6.4099997282028198E-2</v>
      </c>
      <c r="J28">
        <v>6.3699997961521149E-2</v>
      </c>
      <c r="K28">
        <v>6.4300000667572021E-2</v>
      </c>
      <c r="L28">
        <v>7.2999998927116394E-2</v>
      </c>
      <c r="M28">
        <v>7.0000000298023224E-2</v>
      </c>
    </row>
    <row r="29" spans="1:13" x14ac:dyDescent="0.2">
      <c r="A29" s="3" t="s">
        <v>34</v>
      </c>
      <c r="B29">
        <v>0.64090001583099365</v>
      </c>
      <c r="C29">
        <v>0.22370000183582306</v>
      </c>
      <c r="D29">
        <v>8.5600003600120544E-2</v>
      </c>
      <c r="E29">
        <v>7.720000296831131E-2</v>
      </c>
      <c r="F29">
        <v>6.9099999964237213E-2</v>
      </c>
      <c r="G29">
        <v>6.6200003027915955E-2</v>
      </c>
      <c r="H29">
        <v>6.6100001335144043E-2</v>
      </c>
      <c r="I29">
        <v>6.5999999642372131E-2</v>
      </c>
      <c r="J29">
        <v>6.3699997961521149E-2</v>
      </c>
      <c r="K29">
        <v>6.3900001347064972E-2</v>
      </c>
      <c r="L29">
        <v>6.9099999964237213E-2</v>
      </c>
      <c r="M29">
        <v>7.4299998581409454E-2</v>
      </c>
    </row>
    <row r="30" spans="1:13" x14ac:dyDescent="0.2">
      <c r="A30" s="3" t="s">
        <v>35</v>
      </c>
      <c r="B30">
        <v>0.19570000469684601</v>
      </c>
      <c r="C30">
        <v>0.27000001072883606</v>
      </c>
      <c r="D30">
        <v>0.10459999740123749</v>
      </c>
      <c r="E30">
        <v>7.4299998581409454E-2</v>
      </c>
      <c r="F30">
        <v>6.7900002002716064E-2</v>
      </c>
      <c r="G30">
        <v>6.9499999284744263E-2</v>
      </c>
      <c r="H30">
        <v>6.5600000321865082E-2</v>
      </c>
      <c r="I30">
        <v>6.6600002348423004E-2</v>
      </c>
      <c r="J30">
        <v>6.4300000667572021E-2</v>
      </c>
      <c r="K30">
        <v>6.4400002360343933E-2</v>
      </c>
      <c r="L30">
        <v>6.7500002682209015E-2</v>
      </c>
      <c r="M30">
        <v>7.3799997568130493E-2</v>
      </c>
    </row>
    <row r="31" spans="1:13" x14ac:dyDescent="0.2">
      <c r="A31" s="3" t="s">
        <v>36</v>
      </c>
      <c r="B31">
        <v>0.28639999032020569</v>
      </c>
      <c r="C31">
        <v>0.17499999701976776</v>
      </c>
      <c r="D31">
        <v>0.13920000195503235</v>
      </c>
      <c r="E31">
        <v>7.9400002956390381E-2</v>
      </c>
      <c r="F31">
        <v>9.5399998128414154E-2</v>
      </c>
      <c r="G31">
        <v>8.3499997854232788E-2</v>
      </c>
      <c r="H31">
        <v>8.449999988079071E-2</v>
      </c>
      <c r="I31">
        <v>7.980000227689743E-2</v>
      </c>
      <c r="J31">
        <v>8.5100002586841583E-2</v>
      </c>
      <c r="K31">
        <v>7.850000262260437E-2</v>
      </c>
      <c r="L31">
        <v>9.1300003230571747E-2</v>
      </c>
      <c r="M31">
        <v>7.3799997568130493E-2</v>
      </c>
    </row>
    <row r="32" spans="1:13" x14ac:dyDescent="0.2">
      <c r="A32" s="3" t="s">
        <v>37</v>
      </c>
      <c r="B32">
        <v>0.24150000512599945</v>
      </c>
      <c r="C32">
        <v>0.3513999879360199</v>
      </c>
      <c r="D32">
        <v>0.14710000157356262</v>
      </c>
      <c r="E32">
        <v>9.5499999821186066E-2</v>
      </c>
      <c r="F32">
        <v>9.1200001537799835E-2</v>
      </c>
      <c r="G32">
        <v>8.9400000870227814E-2</v>
      </c>
      <c r="H32">
        <v>8.659999817609787E-2</v>
      </c>
      <c r="I32">
        <v>7.9400002956390381E-2</v>
      </c>
      <c r="J32">
        <v>7.6200000941753387E-2</v>
      </c>
      <c r="K32">
        <v>7.3899999260902405E-2</v>
      </c>
      <c r="L32">
        <v>8.7999999523162842E-2</v>
      </c>
      <c r="M32">
        <v>7.3299996554851532E-2</v>
      </c>
    </row>
    <row r="36" spans="1:2" x14ac:dyDescent="0.2">
      <c r="A36" t="s">
        <v>38</v>
      </c>
      <c r="B36" s="2" t="s">
        <v>49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6"/>
  <sheetViews>
    <sheetView topLeftCell="A10" workbookViewId="0">
      <selection activeCell="E26" sqref="E26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44535</v>
      </c>
    </row>
    <row r="6" spans="1:9" x14ac:dyDescent="0.2">
      <c r="A6" t="s">
        <v>8</v>
      </c>
      <c r="B6" s="2" t="s">
        <v>40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600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41</v>
      </c>
      <c r="E21" t="s">
        <v>42</v>
      </c>
    </row>
    <row r="22" spans="1:13" x14ac:dyDescent="0.2">
      <c r="A22" t="s">
        <v>26</v>
      </c>
      <c r="B22" s="2" t="s">
        <v>43</v>
      </c>
    </row>
    <row r="24" spans="1:13" x14ac:dyDescent="0.2">
      <c r="B24" t="s">
        <v>44</v>
      </c>
    </row>
    <row r="25" spans="1:13" x14ac:dyDescent="0.2">
      <c r="A25" s="3" t="s">
        <v>29</v>
      </c>
      <c r="B25" s="3">
        <v>1</v>
      </c>
      <c r="C25" s="3">
        <v>2</v>
      </c>
      <c r="D25" s="3">
        <v>3</v>
      </c>
      <c r="E25" s="3">
        <v>4</v>
      </c>
      <c r="F25" s="3">
        <v>5</v>
      </c>
      <c r="G25" s="3">
        <v>6</v>
      </c>
      <c r="H25" s="3">
        <v>7</v>
      </c>
      <c r="I25" s="3">
        <v>8</v>
      </c>
      <c r="J25" s="3">
        <v>9</v>
      </c>
      <c r="K25" s="3">
        <v>10</v>
      </c>
      <c r="L25" s="3">
        <v>11</v>
      </c>
      <c r="M25" s="3">
        <v>12</v>
      </c>
    </row>
    <row r="26" spans="1:13" x14ac:dyDescent="0.2">
      <c r="A26" s="3" t="s">
        <v>30</v>
      </c>
      <c r="B26">
        <v>0.12710000574588776</v>
      </c>
      <c r="C26">
        <v>0.10719999670982361</v>
      </c>
      <c r="D26">
        <v>0.1054999977350235</v>
      </c>
      <c r="E26">
        <v>0.12140001058578399</v>
      </c>
      <c r="F26">
        <v>9.9899999797344208E-2</v>
      </c>
      <c r="G26">
        <v>9.5899999141693115E-2</v>
      </c>
      <c r="H26">
        <v>9.3400001525878906E-2</v>
      </c>
      <c r="I26">
        <v>9.8800003528594971E-2</v>
      </c>
      <c r="J26">
        <v>9.4499997794628143E-2</v>
      </c>
      <c r="K26">
        <v>9.2100001871585846E-2</v>
      </c>
      <c r="L26">
        <v>9.6699997782707214E-2</v>
      </c>
      <c r="M26">
        <v>9.2699997127056122E-2</v>
      </c>
    </row>
    <row r="27" spans="1:13" x14ac:dyDescent="0.2">
      <c r="A27" s="3" t="s">
        <v>31</v>
      </c>
      <c r="B27">
        <v>1.1732000112533569</v>
      </c>
      <c r="C27">
        <v>1.1924999952316284</v>
      </c>
      <c r="D27">
        <v>1.1979999542236328</v>
      </c>
      <c r="E27">
        <v>1.044700026512146</v>
      </c>
      <c r="F27">
        <v>1.1220999956130981</v>
      </c>
      <c r="G27">
        <v>1.0435999631881714</v>
      </c>
      <c r="H27">
        <v>0.20909999310970306</v>
      </c>
      <c r="I27">
        <v>9.960000216960907E-2</v>
      </c>
      <c r="J27">
        <v>0.10130000114440918</v>
      </c>
      <c r="K27">
        <v>9.7099997103214264E-2</v>
      </c>
      <c r="L27">
        <v>9.960000216960907E-2</v>
      </c>
      <c r="M27">
        <v>9.1499999165534973E-2</v>
      </c>
    </row>
    <row r="28" spans="1:13" x14ac:dyDescent="0.2">
      <c r="A28" s="3" t="s">
        <v>32</v>
      </c>
      <c r="B28">
        <v>1.1533999443054199</v>
      </c>
      <c r="C28">
        <v>1.1710000038146973</v>
      </c>
      <c r="D28">
        <v>1.1507999897003174</v>
      </c>
      <c r="E28">
        <v>1.0954999923706055</v>
      </c>
      <c r="F28">
        <v>1.0680999755859375</v>
      </c>
      <c r="G28">
        <v>1.0490000247955322</v>
      </c>
      <c r="H28">
        <v>0.24169999361038208</v>
      </c>
      <c r="I28">
        <v>0.11389999836683273</v>
      </c>
      <c r="J28">
        <v>0.10189999639987946</v>
      </c>
      <c r="K28">
        <v>9.6400000154972076E-2</v>
      </c>
      <c r="L28">
        <v>9.66000035405159E-2</v>
      </c>
      <c r="M28">
        <v>9.1499999165534973E-2</v>
      </c>
    </row>
    <row r="29" spans="1:13" x14ac:dyDescent="0.2">
      <c r="A29" s="3" t="s">
        <v>33</v>
      </c>
      <c r="B29">
        <v>1.1665999889373779</v>
      </c>
      <c r="C29">
        <v>1.1525000333786011</v>
      </c>
      <c r="D29">
        <v>1.226099967956543</v>
      </c>
      <c r="E29">
        <v>1.0701999664306641</v>
      </c>
      <c r="F29">
        <v>1.1378999948501587</v>
      </c>
      <c r="G29">
        <v>1.1258000135421753</v>
      </c>
      <c r="H29">
        <v>0.29280000925064087</v>
      </c>
      <c r="I29">
        <v>0.10679999738931656</v>
      </c>
      <c r="J29">
        <v>0.10010000318288803</v>
      </c>
      <c r="K29">
        <v>0.10019999742507935</v>
      </c>
      <c r="L29">
        <v>0.10329999774694443</v>
      </c>
      <c r="M29">
        <v>9.1700002551078796E-2</v>
      </c>
    </row>
    <row r="30" spans="1:13" x14ac:dyDescent="0.2">
      <c r="A30" s="3" t="s">
        <v>34</v>
      </c>
      <c r="B30">
        <v>0.12549999356269836</v>
      </c>
      <c r="C30">
        <v>0.10920000076293945</v>
      </c>
      <c r="D30">
        <v>0.10429999977350235</v>
      </c>
      <c r="E30">
        <v>9.9899999797344208E-2</v>
      </c>
      <c r="F30">
        <v>9.790000319480896E-2</v>
      </c>
      <c r="G30">
        <v>0.10379999876022339</v>
      </c>
      <c r="H30">
        <v>9.5499999821186066E-2</v>
      </c>
      <c r="I30">
        <v>0.10260000079870224</v>
      </c>
      <c r="J30">
        <v>9.5399998128414154E-2</v>
      </c>
      <c r="K30">
        <v>9.5100000500679016E-2</v>
      </c>
      <c r="L30">
        <v>9.4400003552436829E-2</v>
      </c>
      <c r="M30">
        <v>9.3099996447563171E-2</v>
      </c>
    </row>
    <row r="31" spans="1:13" x14ac:dyDescent="0.2">
      <c r="A31" s="3" t="s">
        <v>35</v>
      </c>
      <c r="B31">
        <v>0.12600000202655792</v>
      </c>
      <c r="C31">
        <v>0.1096000000834465</v>
      </c>
      <c r="D31">
        <v>0.10599999874830246</v>
      </c>
      <c r="E31">
        <v>0.10130000114440918</v>
      </c>
      <c r="F31">
        <v>9.8200000822544098E-2</v>
      </c>
      <c r="G31">
        <v>9.5399998128414154E-2</v>
      </c>
      <c r="H31">
        <v>9.6500001847743988E-2</v>
      </c>
      <c r="I31">
        <v>9.5600001513957977E-2</v>
      </c>
      <c r="J31">
        <v>9.7099997103214264E-2</v>
      </c>
      <c r="K31">
        <v>0.10260000079870224</v>
      </c>
      <c r="L31">
        <v>9.7400002181529999E-2</v>
      </c>
      <c r="M31">
        <v>9.3000002205371857E-2</v>
      </c>
    </row>
    <row r="32" spans="1:13" x14ac:dyDescent="0.2">
      <c r="A32" s="3" t="s">
        <v>36</v>
      </c>
      <c r="B32">
        <v>0.12489999830722809</v>
      </c>
      <c r="C32">
        <v>0.10480000078678131</v>
      </c>
      <c r="D32">
        <v>0.10459999740123749</v>
      </c>
      <c r="E32">
        <v>9.9799998104572296E-2</v>
      </c>
      <c r="F32">
        <v>9.5799997448921204E-2</v>
      </c>
      <c r="G32">
        <v>0.10679999738931656</v>
      </c>
      <c r="H32">
        <v>0.11089999973773956</v>
      </c>
      <c r="I32">
        <v>8.8200002908706665E-2</v>
      </c>
      <c r="J32">
        <v>9.5600001513957977E-2</v>
      </c>
      <c r="K32">
        <v>8.8399998843669891E-2</v>
      </c>
      <c r="L32">
        <v>0.10429999977350235</v>
      </c>
      <c r="M32">
        <v>9.3099996447563171E-2</v>
      </c>
    </row>
    <row r="36" spans="1:2" x14ac:dyDescent="0.2">
      <c r="A36" t="s">
        <v>38</v>
      </c>
      <c r="B36" s="2" t="s">
        <v>45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6"/>
  <sheetViews>
    <sheetView topLeftCell="A10" workbookViewId="0">
      <selection activeCell="L36" sqref="L36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44535</v>
      </c>
    </row>
    <row r="6" spans="1:9" x14ac:dyDescent="0.2">
      <c r="A6" t="s">
        <v>8</v>
      </c>
      <c r="B6" s="2" t="s">
        <v>9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600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26</v>
      </c>
      <c r="B21" s="2" t="s">
        <v>27</v>
      </c>
    </row>
    <row r="23" spans="1:13" x14ac:dyDescent="0.2">
      <c r="B23" t="s">
        <v>28</v>
      </c>
    </row>
    <row r="24" spans="1:13" x14ac:dyDescent="0.2">
      <c r="A24" s="3" t="s">
        <v>29</v>
      </c>
      <c r="B24" s="3">
        <v>1</v>
      </c>
      <c r="C24" s="3">
        <v>2</v>
      </c>
      <c r="D24" s="3">
        <v>3</v>
      </c>
      <c r="E24" s="3">
        <v>4</v>
      </c>
      <c r="F24" s="3">
        <v>5</v>
      </c>
      <c r="G24" s="3">
        <v>6</v>
      </c>
      <c r="H24" s="3">
        <v>7</v>
      </c>
      <c r="I24" s="3">
        <v>8</v>
      </c>
      <c r="J24" s="3">
        <v>9</v>
      </c>
      <c r="K24" s="3">
        <v>10</v>
      </c>
      <c r="L24" s="3">
        <v>11</v>
      </c>
      <c r="M24" s="3">
        <v>12</v>
      </c>
    </row>
    <row r="25" spans="1:13" x14ac:dyDescent="0.2">
      <c r="A25" s="3" t="s">
        <v>30</v>
      </c>
      <c r="B25">
        <v>1.2529000043869019</v>
      </c>
      <c r="C25">
        <v>1.2930999994277954</v>
      </c>
      <c r="D25">
        <v>1.2101999521255493</v>
      </c>
      <c r="E25">
        <v>1.1418999433517456</v>
      </c>
      <c r="F25">
        <v>1.1881999969482422</v>
      </c>
      <c r="G25">
        <v>1.1460000276565552</v>
      </c>
      <c r="H25">
        <v>0.24650000035762787</v>
      </c>
      <c r="I25">
        <v>0.10119999945163727</v>
      </c>
      <c r="J25">
        <v>9.7099997103214264E-2</v>
      </c>
      <c r="K25">
        <v>9.2399999499320984E-2</v>
      </c>
      <c r="L25">
        <v>9.3599997460842133E-2</v>
      </c>
      <c r="M25">
        <v>9.0400002896785736E-2</v>
      </c>
    </row>
    <row r="26" spans="1:13" x14ac:dyDescent="0.2">
      <c r="A26" s="3" t="s">
        <v>31</v>
      </c>
      <c r="B26">
        <v>1.1663999557495117</v>
      </c>
      <c r="C26">
        <v>1.1081000566482544</v>
      </c>
      <c r="D26">
        <v>1.1376999616622925</v>
      </c>
      <c r="E26">
        <v>1.0441000461578369</v>
      </c>
      <c r="F26">
        <v>1.1038999557495117</v>
      </c>
      <c r="G26">
        <v>1.030500054359436</v>
      </c>
      <c r="H26">
        <v>0.27660000324249268</v>
      </c>
      <c r="I26">
        <v>0.10700000077486038</v>
      </c>
      <c r="J26">
        <v>9.9399998784065247E-2</v>
      </c>
      <c r="K26">
        <v>9.2299997806549072E-2</v>
      </c>
      <c r="L26">
        <v>9.8200000822544098E-2</v>
      </c>
      <c r="M26">
        <v>9.1899998486042023E-2</v>
      </c>
    </row>
    <row r="27" spans="1:13" x14ac:dyDescent="0.2">
      <c r="A27" s="3" t="s">
        <v>32</v>
      </c>
      <c r="B27">
        <v>1.1512999534606934</v>
      </c>
      <c r="C27">
        <v>1.1694999933242798</v>
      </c>
      <c r="D27">
        <v>1.1693999767303467</v>
      </c>
      <c r="E27">
        <v>1.0369999408721924</v>
      </c>
      <c r="F27">
        <v>1.1476999521255493</v>
      </c>
      <c r="G27">
        <v>1.0586999654769897</v>
      </c>
      <c r="H27">
        <v>0.23510000109672546</v>
      </c>
      <c r="I27">
        <v>9.9100001156330109E-2</v>
      </c>
      <c r="J27">
        <v>0.10109999775886536</v>
      </c>
      <c r="K27">
        <v>9.2500001192092896E-2</v>
      </c>
      <c r="L27">
        <v>9.2200003564357758E-2</v>
      </c>
      <c r="M27">
        <v>9.0700000524520874E-2</v>
      </c>
    </row>
    <row r="28" spans="1:13" x14ac:dyDescent="0.2">
      <c r="A28" s="3" t="s">
        <v>33</v>
      </c>
      <c r="B28">
        <v>0.97289997339248657</v>
      </c>
      <c r="C28">
        <v>0.97350001335144043</v>
      </c>
      <c r="D28">
        <v>0.97710001468658447</v>
      </c>
      <c r="E28">
        <v>0.23190000653266907</v>
      </c>
      <c r="F28">
        <v>0.10589999705553055</v>
      </c>
      <c r="G28">
        <v>9.9299997091293335E-2</v>
      </c>
      <c r="H28">
        <v>9.5200002193450928E-2</v>
      </c>
      <c r="I28">
        <v>9.3599997460842133E-2</v>
      </c>
      <c r="J28">
        <v>9.4400003552436829E-2</v>
      </c>
      <c r="K28">
        <v>0.10040000081062317</v>
      </c>
      <c r="L28">
        <v>9.3500003218650818E-2</v>
      </c>
      <c r="M28">
        <v>9.2200003564357758E-2</v>
      </c>
    </row>
    <row r="29" spans="1:13" x14ac:dyDescent="0.2">
      <c r="A29" s="3" t="s">
        <v>34</v>
      </c>
      <c r="B29">
        <v>1.06659996509552</v>
      </c>
      <c r="C29">
        <v>0.99970000982284546</v>
      </c>
      <c r="D29">
        <v>1.0110000371932983</v>
      </c>
      <c r="E29">
        <v>0.21529999375343323</v>
      </c>
      <c r="F29">
        <v>0.1111999973654747</v>
      </c>
      <c r="G29">
        <v>9.9699996411800385E-2</v>
      </c>
      <c r="H29">
        <v>9.8999999463558197E-2</v>
      </c>
      <c r="I29">
        <v>9.7099997103214264E-2</v>
      </c>
      <c r="J29">
        <v>9.3599997460842133E-2</v>
      </c>
      <c r="K29">
        <v>9.4800002872943878E-2</v>
      </c>
      <c r="L29">
        <v>9.0700000524520874E-2</v>
      </c>
      <c r="M29">
        <v>9.2399999499320984E-2</v>
      </c>
    </row>
    <row r="30" spans="1:13" x14ac:dyDescent="0.2">
      <c r="A30" s="3" t="s">
        <v>35</v>
      </c>
      <c r="B30">
        <v>1.1151000261306763</v>
      </c>
      <c r="C30">
        <v>1.0181000232696533</v>
      </c>
      <c r="D30">
        <v>1.0051000118255615</v>
      </c>
      <c r="E30">
        <v>0.31760001182556152</v>
      </c>
      <c r="F30">
        <v>9.8200000822544098E-2</v>
      </c>
      <c r="G30">
        <v>9.6100002527236938E-2</v>
      </c>
      <c r="H30">
        <v>9.3699999153614044E-2</v>
      </c>
      <c r="I30">
        <v>8.9299999177455902E-2</v>
      </c>
      <c r="J30">
        <v>9.2900000512599945E-2</v>
      </c>
      <c r="K30">
        <v>0.10270000249147415</v>
      </c>
      <c r="L30">
        <v>0.10069999843835831</v>
      </c>
      <c r="M30">
        <v>9.2399999499320984E-2</v>
      </c>
    </row>
    <row r="31" spans="1:13" x14ac:dyDescent="0.2">
      <c r="A31" s="3" t="s">
        <v>36</v>
      </c>
      <c r="B31">
        <v>0.12559999525547028</v>
      </c>
      <c r="C31">
        <v>0.10920000076293945</v>
      </c>
      <c r="D31">
        <v>0.10679999738931656</v>
      </c>
      <c r="E31">
        <v>0.10149999707937241</v>
      </c>
      <c r="F31">
        <v>9.830000251531601E-2</v>
      </c>
      <c r="G31">
        <v>9.4099998474121094E-2</v>
      </c>
      <c r="H31">
        <v>0.10209999978542328</v>
      </c>
      <c r="I31">
        <v>0.10419999808073044</v>
      </c>
      <c r="J31">
        <v>9.3099996447563171E-2</v>
      </c>
      <c r="K31">
        <v>9.4200000166893005E-2</v>
      </c>
      <c r="L31">
        <v>9.3500003218650818E-2</v>
      </c>
      <c r="M31">
        <v>9.2600002884864807E-2</v>
      </c>
    </row>
    <row r="32" spans="1:13" x14ac:dyDescent="0.2">
      <c r="A32" s="3" t="s">
        <v>37</v>
      </c>
      <c r="B32">
        <v>0.12770000100135803</v>
      </c>
      <c r="C32">
        <v>0.11550000309944153</v>
      </c>
      <c r="D32">
        <v>0.10409999638795853</v>
      </c>
      <c r="E32">
        <v>0.10350000113248825</v>
      </c>
      <c r="F32">
        <v>9.5600001513957977E-2</v>
      </c>
      <c r="G32">
        <v>9.5600001513957977E-2</v>
      </c>
      <c r="H32">
        <v>9.7199998795986176E-2</v>
      </c>
      <c r="I32">
        <v>9.3599997460842133E-2</v>
      </c>
      <c r="J32">
        <v>0.10339999943971634</v>
      </c>
      <c r="K32">
        <v>9.3599997460842133E-2</v>
      </c>
      <c r="L32">
        <v>9.7999997437000275E-2</v>
      </c>
      <c r="M32">
        <v>9.2699997127056122E-2</v>
      </c>
    </row>
    <row r="36" spans="1:2" x14ac:dyDescent="0.2">
      <c r="A36" t="s">
        <v>38</v>
      </c>
      <c r="B36" s="2" t="s">
        <v>39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2"/>
  <sheetViews>
    <sheetView topLeftCell="A27" zoomScaleNormal="100" workbookViewId="0">
      <selection activeCell="G17" sqref="G17"/>
    </sheetView>
  </sheetViews>
  <sheetFormatPr baseColWidth="10" defaultColWidth="8.83203125" defaultRowHeight="15" x14ac:dyDescent="0.2"/>
  <cols>
    <col min="1" max="1" width="8.83203125" style="4"/>
    <col min="2" max="2" width="30.6640625" style="4" bestFit="1" customWidth="1"/>
    <col min="3" max="16384" width="8.83203125" style="4"/>
  </cols>
  <sheetData>
    <row r="1" spans="1:15" x14ac:dyDescent="0.2">
      <c r="A1" s="4" t="s">
        <v>82</v>
      </c>
      <c r="D1" s="9">
        <v>5</v>
      </c>
      <c r="E1" s="9">
        <v>2.5</v>
      </c>
      <c r="F1" s="9">
        <v>1.25</v>
      </c>
      <c r="G1" s="9">
        <v>0.625</v>
      </c>
      <c r="H1" s="9">
        <v>0.3125</v>
      </c>
      <c r="I1" s="9">
        <v>0.15625</v>
      </c>
      <c r="J1" s="9">
        <v>7.8125E-2</v>
      </c>
      <c r="K1" s="9">
        <v>3.90625E-2</v>
      </c>
      <c r="L1" s="9">
        <v>1.953125E-2</v>
      </c>
      <c r="M1" s="9">
        <v>9.765625E-3</v>
      </c>
      <c r="N1" s="9">
        <v>4.8828125E-3</v>
      </c>
      <c r="O1" s="4" t="s">
        <v>81</v>
      </c>
    </row>
    <row r="2" spans="1:15" x14ac:dyDescent="0.2">
      <c r="B2" s="4" t="s">
        <v>80</v>
      </c>
    </row>
    <row r="3" spans="1:15" x14ac:dyDescent="0.2">
      <c r="A3" s="4" t="s">
        <v>79</v>
      </c>
      <c r="B3" s="4" t="s">
        <v>78</v>
      </c>
      <c r="D3">
        <v>1.2529000043869019</v>
      </c>
      <c r="E3">
        <v>1.2930999994277954</v>
      </c>
      <c r="F3">
        <v>1.2101999521255493</v>
      </c>
      <c r="G3">
        <v>1.1418999433517456</v>
      </c>
      <c r="H3">
        <v>1.1881999969482422</v>
      </c>
      <c r="I3">
        <v>1.1460000276565552</v>
      </c>
      <c r="J3">
        <v>0.24650000035762787</v>
      </c>
      <c r="K3">
        <v>0.10119999945163727</v>
      </c>
      <c r="L3">
        <v>9.7099997103214264E-2</v>
      </c>
      <c r="M3">
        <v>9.2399999499320984E-2</v>
      </c>
      <c r="N3">
        <v>9.3599997460842133E-2</v>
      </c>
      <c r="O3">
        <v>9.0400002896785736E-2</v>
      </c>
    </row>
    <row r="4" spans="1:15" x14ac:dyDescent="0.2">
      <c r="D4">
        <v>1.1663999557495117</v>
      </c>
      <c r="E4">
        <v>1.1081000566482544</v>
      </c>
      <c r="F4">
        <v>1.1376999616622925</v>
      </c>
      <c r="G4">
        <v>1.0441000461578369</v>
      </c>
      <c r="H4">
        <v>1.1038999557495117</v>
      </c>
      <c r="I4">
        <v>1.030500054359436</v>
      </c>
      <c r="J4">
        <v>0.27660000324249268</v>
      </c>
      <c r="K4">
        <v>0.10700000077486038</v>
      </c>
      <c r="L4">
        <v>9.9399998784065247E-2</v>
      </c>
      <c r="M4">
        <v>9.2299997806549072E-2</v>
      </c>
      <c r="N4">
        <v>9.8200000822544098E-2</v>
      </c>
      <c r="O4">
        <v>9.1899998486042023E-2</v>
      </c>
    </row>
    <row r="5" spans="1:15" x14ac:dyDescent="0.2">
      <c r="D5">
        <v>1.1512999534606934</v>
      </c>
      <c r="E5">
        <v>1.1694999933242798</v>
      </c>
      <c r="F5">
        <v>1.1693999767303467</v>
      </c>
      <c r="G5">
        <v>1.0369999408721924</v>
      </c>
      <c r="H5">
        <v>1.1476999521255493</v>
      </c>
      <c r="I5">
        <v>1.0586999654769897</v>
      </c>
      <c r="J5">
        <v>0.23510000109672546</v>
      </c>
      <c r="K5">
        <v>9.9100001156330109E-2</v>
      </c>
      <c r="L5">
        <v>0.10109999775886536</v>
      </c>
      <c r="M5">
        <v>9.2500001192092896E-2</v>
      </c>
      <c r="N5">
        <v>9.2200003564357758E-2</v>
      </c>
      <c r="O5">
        <v>9.0700000524520874E-2</v>
      </c>
    </row>
    <row r="6" spans="1:15" x14ac:dyDescent="0.2">
      <c r="C6" s="4" t="s">
        <v>69</v>
      </c>
      <c r="D6" s="7">
        <f t="shared" ref="D6:O6" si="0">AVERAGE(D3:D5)</f>
        <v>1.1901999711990356</v>
      </c>
      <c r="E6" s="7">
        <f t="shared" si="0"/>
        <v>1.1902333498001099</v>
      </c>
      <c r="F6" s="7">
        <f t="shared" si="0"/>
        <v>1.1724332968393962</v>
      </c>
      <c r="G6" s="7">
        <f t="shared" si="0"/>
        <v>1.0743333101272583</v>
      </c>
      <c r="H6" s="7">
        <f t="shared" si="0"/>
        <v>1.1465999682744343</v>
      </c>
      <c r="I6" s="7">
        <f t="shared" si="0"/>
        <v>1.0784000158309937</v>
      </c>
      <c r="J6" s="7">
        <f t="shared" si="0"/>
        <v>0.25273333489894867</v>
      </c>
      <c r="K6" s="7">
        <f t="shared" si="0"/>
        <v>0.10243333379427592</v>
      </c>
      <c r="L6" s="7">
        <f t="shared" si="0"/>
        <v>9.9199997882048294E-2</v>
      </c>
      <c r="M6" s="7">
        <f t="shared" si="0"/>
        <v>9.2399999499320984E-2</v>
      </c>
      <c r="N6" s="7">
        <f t="shared" si="0"/>
        <v>9.4666667282581329E-2</v>
      </c>
      <c r="O6" s="7">
        <f t="shared" si="0"/>
        <v>9.1000000635782882E-2</v>
      </c>
    </row>
    <row r="7" spans="1:15" x14ac:dyDescent="0.2">
      <c r="C7" s="4" t="s">
        <v>68</v>
      </c>
      <c r="D7" s="6">
        <f t="shared" ref="D7:O7" si="1">D6-$O6</f>
        <v>1.0991999705632527</v>
      </c>
      <c r="E7" s="6">
        <f t="shared" si="1"/>
        <v>1.0992333491643269</v>
      </c>
      <c r="F7" s="6">
        <f t="shared" si="1"/>
        <v>1.0814332962036133</v>
      </c>
      <c r="G7" s="6">
        <f t="shared" si="1"/>
        <v>0.98333330949147546</v>
      </c>
      <c r="H7" s="6">
        <f t="shared" si="1"/>
        <v>1.0555999676386514</v>
      </c>
      <c r="I7" s="6">
        <f t="shared" si="1"/>
        <v>0.98740001519521081</v>
      </c>
      <c r="J7" s="6">
        <f t="shared" si="1"/>
        <v>0.16173333426316577</v>
      </c>
      <c r="K7" s="6">
        <f t="shared" si="1"/>
        <v>1.1433333158493042E-2</v>
      </c>
      <c r="L7" s="6">
        <f t="shared" si="1"/>
        <v>8.1999972462654114E-3</v>
      </c>
      <c r="M7" s="6">
        <f t="shared" si="1"/>
        <v>1.3999988635381017E-3</v>
      </c>
      <c r="N7" s="6">
        <f t="shared" si="1"/>
        <v>3.6666666467984471E-3</v>
      </c>
      <c r="O7" s="6">
        <f t="shared" si="1"/>
        <v>0</v>
      </c>
    </row>
    <row r="8" spans="1:15" x14ac:dyDescent="0.2">
      <c r="C8" s="4" t="s">
        <v>67</v>
      </c>
      <c r="D8" s="5">
        <f t="shared" ref="D8:O8" si="2">STDEV(D3:D5)</f>
        <v>5.482219567474677E-2</v>
      </c>
      <c r="E8" s="5">
        <f t="shared" si="2"/>
        <v>9.4226582025316752E-2</v>
      </c>
      <c r="F8" s="5">
        <f t="shared" si="2"/>
        <v>3.634505368624534E-2</v>
      </c>
      <c r="G8" s="5">
        <f t="shared" si="2"/>
        <v>5.862201222865096E-2</v>
      </c>
      <c r="H8" s="5">
        <f t="shared" si="2"/>
        <v>4.2160784028305844E-2</v>
      </c>
      <c r="I8" s="5">
        <f t="shared" si="2"/>
        <v>6.0217355852540767E-2</v>
      </c>
      <c r="J8" s="5">
        <f t="shared" si="2"/>
        <v>2.1440694698462735E-2</v>
      </c>
      <c r="K8" s="5">
        <f t="shared" si="2"/>
        <v>4.0918618859565083E-3</v>
      </c>
      <c r="L8" s="5">
        <f t="shared" si="2"/>
        <v>2.0074863839906836E-3</v>
      </c>
      <c r="M8" s="5">
        <f t="shared" si="2"/>
        <v>1.0000169277191162E-4</v>
      </c>
      <c r="N8" s="5">
        <f t="shared" si="2"/>
        <v>3.1390014584287388E-3</v>
      </c>
      <c r="O8" s="5">
        <f t="shared" si="2"/>
        <v>7.9372334097907785E-4</v>
      </c>
    </row>
    <row r="9" spans="1:15" x14ac:dyDescent="0.2">
      <c r="A9" s="4" t="s">
        <v>77</v>
      </c>
      <c r="B9" s="8" t="s">
        <v>76</v>
      </c>
      <c r="D9">
        <v>0.97289997339248657</v>
      </c>
      <c r="E9">
        <v>0.97350001335144043</v>
      </c>
      <c r="F9">
        <v>0.97710001468658447</v>
      </c>
      <c r="G9">
        <v>0.23190000653266907</v>
      </c>
      <c r="H9">
        <v>0.10589999705553055</v>
      </c>
      <c r="I9">
        <v>9.9299997091293335E-2</v>
      </c>
      <c r="J9">
        <v>9.5200002193450928E-2</v>
      </c>
      <c r="K9">
        <v>9.3599997460842133E-2</v>
      </c>
      <c r="L9">
        <v>9.4400003552436829E-2</v>
      </c>
      <c r="M9">
        <v>0.10040000081062317</v>
      </c>
      <c r="N9">
        <v>9.3500003218650818E-2</v>
      </c>
      <c r="O9">
        <v>9.2200003564357758E-2</v>
      </c>
    </row>
    <row r="10" spans="1:15" x14ac:dyDescent="0.2">
      <c r="D10">
        <v>1.06659996509552</v>
      </c>
      <c r="E10">
        <v>0.99970000982284546</v>
      </c>
      <c r="F10">
        <v>1.0110000371932983</v>
      </c>
      <c r="G10">
        <v>0.21529999375343323</v>
      </c>
      <c r="H10">
        <v>0.1111999973654747</v>
      </c>
      <c r="I10">
        <v>9.9699996411800385E-2</v>
      </c>
      <c r="J10">
        <v>9.8999999463558197E-2</v>
      </c>
      <c r="K10">
        <v>9.7099997103214264E-2</v>
      </c>
      <c r="L10">
        <v>9.3599997460842133E-2</v>
      </c>
      <c r="M10">
        <v>9.4800002872943878E-2</v>
      </c>
      <c r="N10">
        <v>9.0700000524520874E-2</v>
      </c>
      <c r="O10">
        <v>9.2399999499320984E-2</v>
      </c>
    </row>
    <row r="11" spans="1:15" x14ac:dyDescent="0.2">
      <c r="D11">
        <v>1.1151000261306763</v>
      </c>
      <c r="E11">
        <v>1.0181000232696533</v>
      </c>
      <c r="F11">
        <v>1.0051000118255615</v>
      </c>
      <c r="G11">
        <v>0.31760001182556152</v>
      </c>
      <c r="H11">
        <v>9.8200000822544098E-2</v>
      </c>
      <c r="I11">
        <v>9.6100002527236938E-2</v>
      </c>
      <c r="J11">
        <v>9.3699999153614044E-2</v>
      </c>
      <c r="K11">
        <v>8.9299999177455902E-2</v>
      </c>
      <c r="L11">
        <v>9.2900000512599945E-2</v>
      </c>
      <c r="M11">
        <v>0.10270000249147415</v>
      </c>
      <c r="N11">
        <v>0.10069999843835831</v>
      </c>
      <c r="O11">
        <v>9.2399999499320984E-2</v>
      </c>
    </row>
    <row r="12" spans="1:15" x14ac:dyDescent="0.2">
      <c r="C12" s="4" t="s">
        <v>69</v>
      </c>
      <c r="D12" s="7">
        <f t="shared" ref="D12:O12" si="3">AVERAGE(D9:D11)</f>
        <v>1.051533321539561</v>
      </c>
      <c r="E12" s="7">
        <f t="shared" si="3"/>
        <v>0.99710001548131311</v>
      </c>
      <c r="F12" s="7">
        <f t="shared" si="3"/>
        <v>0.99773335456848145</v>
      </c>
      <c r="G12" s="7">
        <f t="shared" si="3"/>
        <v>0.25493333737055462</v>
      </c>
      <c r="H12" s="7">
        <f t="shared" si="3"/>
        <v>0.10509999841451645</v>
      </c>
      <c r="I12" s="7">
        <f t="shared" si="3"/>
        <v>9.8366665343443557E-2</v>
      </c>
      <c r="J12" s="7">
        <f t="shared" si="3"/>
        <v>9.596666693687439E-2</v>
      </c>
      <c r="K12" s="7">
        <f t="shared" si="3"/>
        <v>9.3333331247170762E-2</v>
      </c>
      <c r="L12" s="7">
        <f t="shared" si="3"/>
        <v>9.363333384195964E-2</v>
      </c>
      <c r="M12" s="7">
        <f t="shared" si="3"/>
        <v>9.9300002058347062E-2</v>
      </c>
      <c r="N12" s="7">
        <f t="shared" si="3"/>
        <v>9.4966667393843338E-2</v>
      </c>
      <c r="O12" s="7">
        <f t="shared" si="3"/>
        <v>9.233333418766658E-2</v>
      </c>
    </row>
    <row r="13" spans="1:15" x14ac:dyDescent="0.2">
      <c r="C13" s="4" t="s">
        <v>68</v>
      </c>
      <c r="D13" s="6">
        <f t="shared" ref="D13:O13" si="4">D12-$O12</f>
        <v>0.95919998735189449</v>
      </c>
      <c r="E13" s="6">
        <f t="shared" si="4"/>
        <v>0.90476668129364657</v>
      </c>
      <c r="F13" s="6">
        <f t="shared" si="4"/>
        <v>0.90540002038081491</v>
      </c>
      <c r="G13" s="6">
        <f t="shared" si="4"/>
        <v>0.16260000318288803</v>
      </c>
      <c r="H13" s="6">
        <f t="shared" si="4"/>
        <v>1.2766664226849869E-2</v>
      </c>
      <c r="I13" s="6">
        <f t="shared" si="4"/>
        <v>6.0333311557769775E-3</v>
      </c>
      <c r="J13" s="6">
        <f t="shared" si="4"/>
        <v>3.6333327492078099E-3</v>
      </c>
      <c r="K13" s="6">
        <f t="shared" si="4"/>
        <v>9.9999705950418183E-4</v>
      </c>
      <c r="L13" s="6">
        <f t="shared" si="4"/>
        <v>1.2999996542930603E-3</v>
      </c>
      <c r="M13" s="6">
        <f t="shared" si="4"/>
        <v>6.9666678706804819E-3</v>
      </c>
      <c r="N13" s="6">
        <f t="shared" si="4"/>
        <v>2.6333332061767578E-3</v>
      </c>
      <c r="O13" s="6">
        <f t="shared" si="4"/>
        <v>0</v>
      </c>
    </row>
    <row r="14" spans="1:15" x14ac:dyDescent="0.2">
      <c r="C14" s="4" t="s">
        <v>67</v>
      </c>
      <c r="D14" s="5">
        <f t="shared" ref="D14:O14" si="5">STDEV(D9:D11)</f>
        <v>7.2287388669931396E-2</v>
      </c>
      <c r="E14" s="5">
        <f t="shared" si="5"/>
        <v>2.2413393297494522E-2</v>
      </c>
      <c r="F14" s="5">
        <f t="shared" si="5"/>
        <v>1.8110869963819921E-2</v>
      </c>
      <c r="G14" s="5">
        <f t="shared" si="5"/>
        <v>5.4901950525505519E-2</v>
      </c>
      <c r="H14" s="5">
        <f t="shared" si="5"/>
        <v>6.5368169546247976E-3</v>
      </c>
      <c r="I14" s="5">
        <f t="shared" si="5"/>
        <v>1.9731497930673687E-3</v>
      </c>
      <c r="J14" s="5">
        <f t="shared" si="5"/>
        <v>2.7319099441523416E-3</v>
      </c>
      <c r="K14" s="5">
        <f t="shared" si="5"/>
        <v>3.9068305648689268E-3</v>
      </c>
      <c r="L14" s="5">
        <f t="shared" si="5"/>
        <v>7.5055697026240535E-4</v>
      </c>
      <c r="M14" s="5">
        <f t="shared" si="5"/>
        <v>4.0632494920262224E-3</v>
      </c>
      <c r="N14" s="5">
        <f t="shared" si="5"/>
        <v>5.1588096903532991E-3</v>
      </c>
      <c r="O14" s="5">
        <f t="shared" si="5"/>
        <v>1.154677068878496E-4</v>
      </c>
    </row>
    <row r="15" spans="1:15" x14ac:dyDescent="0.2">
      <c r="A15" s="4" t="s">
        <v>75</v>
      </c>
      <c r="B15" s="8" t="s">
        <v>74</v>
      </c>
      <c r="D15">
        <v>0.12559999525547028</v>
      </c>
      <c r="E15">
        <v>0.10920000076293945</v>
      </c>
      <c r="F15">
        <v>0.10679999738931656</v>
      </c>
      <c r="G15">
        <v>0.10149999707937241</v>
      </c>
      <c r="H15">
        <v>9.830000251531601E-2</v>
      </c>
      <c r="I15">
        <v>9.4099998474121094E-2</v>
      </c>
      <c r="J15">
        <v>0.10209999978542328</v>
      </c>
      <c r="K15">
        <v>0.10419999808073044</v>
      </c>
      <c r="L15">
        <v>9.3099996447563171E-2</v>
      </c>
      <c r="M15">
        <v>9.4200000166893005E-2</v>
      </c>
      <c r="N15">
        <v>9.3500003218650818E-2</v>
      </c>
      <c r="O15">
        <v>9.2600002884864807E-2</v>
      </c>
    </row>
    <row r="16" spans="1:15" x14ac:dyDescent="0.2">
      <c r="D16">
        <v>0.12770000100135803</v>
      </c>
      <c r="E16">
        <v>0.11550000309944153</v>
      </c>
      <c r="F16">
        <v>0.10409999638795853</v>
      </c>
      <c r="G16">
        <v>0.10350000113248825</v>
      </c>
      <c r="H16">
        <v>9.5600001513957977E-2</v>
      </c>
      <c r="I16">
        <v>9.5600001513957977E-2</v>
      </c>
      <c r="J16">
        <v>9.7199998795986176E-2</v>
      </c>
      <c r="K16">
        <v>9.3599997460842133E-2</v>
      </c>
      <c r="L16">
        <v>0.10339999943971634</v>
      </c>
      <c r="M16">
        <v>9.3599997460842133E-2</v>
      </c>
      <c r="N16">
        <v>9.7999997437000275E-2</v>
      </c>
      <c r="O16">
        <v>9.2699997127056122E-2</v>
      </c>
    </row>
    <row r="17" spans="1:15" x14ac:dyDescent="0.2">
      <c r="D17">
        <v>0.12710000574588776</v>
      </c>
      <c r="E17">
        <v>0.10719999670982361</v>
      </c>
      <c r="F17">
        <v>0.1054999977350235</v>
      </c>
      <c r="G17">
        <v>0.12140001058578399</v>
      </c>
      <c r="H17">
        <v>9.9899999797344208E-2</v>
      </c>
      <c r="I17">
        <v>9.5899999141693115E-2</v>
      </c>
      <c r="J17">
        <v>9.3400001525878906E-2</v>
      </c>
      <c r="K17">
        <v>9.8800003528594971E-2</v>
      </c>
      <c r="L17">
        <v>9.4499997794628143E-2</v>
      </c>
      <c r="M17">
        <v>9.2100001871585846E-2</v>
      </c>
      <c r="N17">
        <v>9.6699997782707214E-2</v>
      </c>
      <c r="O17">
        <v>9.2699997127056122E-2</v>
      </c>
    </row>
    <row r="18" spans="1:15" x14ac:dyDescent="0.2">
      <c r="C18" s="4" t="s">
        <v>69</v>
      </c>
      <c r="D18" s="7">
        <f t="shared" ref="D18:O18" si="6">AVERAGE(D15:D17)</f>
        <v>0.12680000066757202</v>
      </c>
      <c r="E18" s="7">
        <f t="shared" si="6"/>
        <v>0.11063333352406819</v>
      </c>
      <c r="F18" s="7">
        <f t="shared" si="6"/>
        <v>0.10546666383743286</v>
      </c>
      <c r="G18" s="7">
        <f t="shared" si="6"/>
        <v>0.10880000293254821</v>
      </c>
      <c r="H18" s="7">
        <f t="shared" si="6"/>
        <v>9.7933334608872727E-2</v>
      </c>
      <c r="I18" s="7">
        <f t="shared" si="6"/>
        <v>9.5199999709924057E-2</v>
      </c>
      <c r="J18" s="7">
        <f t="shared" si="6"/>
        <v>9.7566666702429458E-2</v>
      </c>
      <c r="K18" s="7">
        <f t="shared" si="6"/>
        <v>9.8866666356722518E-2</v>
      </c>
      <c r="L18" s="7">
        <f t="shared" si="6"/>
        <v>9.6999997893969223E-2</v>
      </c>
      <c r="M18" s="7">
        <f t="shared" si="6"/>
        <v>9.3299999833106995E-2</v>
      </c>
      <c r="N18" s="7">
        <f t="shared" si="6"/>
        <v>9.6066666146119431E-2</v>
      </c>
      <c r="O18" s="7">
        <f t="shared" si="6"/>
        <v>9.2666665712992355E-2</v>
      </c>
    </row>
    <row r="19" spans="1:15" x14ac:dyDescent="0.2">
      <c r="C19" s="4" t="s">
        <v>68</v>
      </c>
      <c r="D19" s="6">
        <f t="shared" ref="D19:O19" si="7">D18-$O18</f>
        <v>3.4133334954579667E-2</v>
      </c>
      <c r="E19" s="6">
        <f t="shared" si="7"/>
        <v>1.7966667811075837E-2</v>
      </c>
      <c r="F19" s="6">
        <f t="shared" si="7"/>
        <v>1.2799998124440506E-2</v>
      </c>
      <c r="G19" s="6">
        <f t="shared" si="7"/>
        <v>1.6133337219555857E-2</v>
      </c>
      <c r="H19" s="6">
        <f t="shared" si="7"/>
        <v>5.266668895880372E-3</v>
      </c>
      <c r="I19" s="6">
        <f t="shared" si="7"/>
        <v>2.5333339969317026E-3</v>
      </c>
      <c r="J19" s="6">
        <f t="shared" si="7"/>
        <v>4.9000009894371033E-3</v>
      </c>
      <c r="K19" s="6">
        <f t="shared" si="7"/>
        <v>6.2000006437301636E-3</v>
      </c>
      <c r="L19" s="6">
        <f t="shared" si="7"/>
        <v>4.3333321809768677E-3</v>
      </c>
      <c r="M19" s="6">
        <f t="shared" si="7"/>
        <v>6.3333412011463974E-4</v>
      </c>
      <c r="N19" s="6">
        <f t="shared" si="7"/>
        <v>3.4000004331270761E-3</v>
      </c>
      <c r="O19" s="6">
        <f t="shared" si="7"/>
        <v>0</v>
      </c>
    </row>
    <row r="20" spans="1:15" x14ac:dyDescent="0.2">
      <c r="C20" s="4" t="s">
        <v>67</v>
      </c>
      <c r="D20" s="5">
        <f t="shared" ref="D20:O20" si="8">STDEV(D15:D17)</f>
        <v>1.0816692278380765E-3</v>
      </c>
      <c r="E20" s="5">
        <f t="shared" si="8"/>
        <v>4.3316692648467849E-3</v>
      </c>
      <c r="F20" s="5">
        <f t="shared" si="8"/>
        <v>1.3503091177134337E-3</v>
      </c>
      <c r="G20" s="5">
        <f t="shared" si="8"/>
        <v>1.0957652517730249E-2</v>
      </c>
      <c r="H20" s="5">
        <f t="shared" si="8"/>
        <v>2.1733224161391137E-3</v>
      </c>
      <c r="I20" s="5">
        <f t="shared" si="8"/>
        <v>9.6436594881700415E-4</v>
      </c>
      <c r="J20" s="5">
        <f t="shared" si="8"/>
        <v>4.3615738494527864E-3</v>
      </c>
      <c r="K20" s="5">
        <f t="shared" si="8"/>
        <v>5.3003147297965795E-3</v>
      </c>
      <c r="L20" s="5">
        <f t="shared" si="8"/>
        <v>5.5865925018852135E-3</v>
      </c>
      <c r="M20" s="5">
        <f t="shared" si="8"/>
        <v>1.0816640617854864E-3</v>
      </c>
      <c r="N20" s="5">
        <f t="shared" si="8"/>
        <v>2.3158840024323003E-3</v>
      </c>
      <c r="O20" s="5">
        <f t="shared" si="8"/>
        <v>5.7731702646568174E-5</v>
      </c>
    </row>
    <row r="21" spans="1:15" x14ac:dyDescent="0.2">
      <c r="A21" s="4" t="s">
        <v>73</v>
      </c>
      <c r="B21" s="8" t="s">
        <v>72</v>
      </c>
      <c r="D21" s="4">
        <v>1.1732000112533569</v>
      </c>
      <c r="E21" s="4">
        <v>1.1924999952316284</v>
      </c>
      <c r="F21" s="4">
        <v>1.1979999542236328</v>
      </c>
      <c r="G21" s="4">
        <v>1.044700026512146</v>
      </c>
      <c r="H21" s="4">
        <v>1.1220999956130981</v>
      </c>
      <c r="I21" s="4">
        <v>1.0435999631881714</v>
      </c>
      <c r="J21" s="4">
        <v>0.20909999310970306</v>
      </c>
      <c r="K21" s="4">
        <v>9.960000216960907E-2</v>
      </c>
      <c r="L21" s="4">
        <v>0.10130000114440918</v>
      </c>
      <c r="M21" s="4">
        <v>9.7099997103214264E-2</v>
      </c>
      <c r="N21" s="4">
        <v>9.960000216960907E-2</v>
      </c>
      <c r="O21" s="4">
        <v>9.1499999165534973E-2</v>
      </c>
    </row>
    <row r="22" spans="1:15" x14ac:dyDescent="0.2">
      <c r="D22" s="4">
        <v>1.1533999443054199</v>
      </c>
      <c r="E22" s="4">
        <v>1.1710000038146973</v>
      </c>
      <c r="F22" s="4">
        <v>1.1507999897003174</v>
      </c>
      <c r="G22" s="4">
        <v>1.0954999923706055</v>
      </c>
      <c r="H22" s="4">
        <v>1.0680999755859375</v>
      </c>
      <c r="I22" s="4">
        <v>1.0490000247955322</v>
      </c>
      <c r="J22" s="4">
        <v>0.24169999361038208</v>
      </c>
      <c r="K22" s="4">
        <v>0.11389999836683273</v>
      </c>
      <c r="L22" s="4">
        <v>0.10189999639987946</v>
      </c>
      <c r="M22" s="4">
        <v>9.6400000154972076E-2</v>
      </c>
      <c r="N22" s="4">
        <v>9.66000035405159E-2</v>
      </c>
      <c r="O22" s="4">
        <v>9.1499999165534973E-2</v>
      </c>
    </row>
    <row r="23" spans="1:15" x14ac:dyDescent="0.2">
      <c r="D23" s="4">
        <v>1.1665999889373779</v>
      </c>
      <c r="E23" s="4">
        <v>1.1525000333786011</v>
      </c>
      <c r="F23" s="4">
        <v>1.226099967956543</v>
      </c>
      <c r="G23" s="4">
        <v>1.0701999664306641</v>
      </c>
      <c r="H23" s="4">
        <v>1.1378999948501587</v>
      </c>
      <c r="I23" s="4">
        <v>1.1258000135421753</v>
      </c>
      <c r="J23" s="4">
        <v>0.29280000925064087</v>
      </c>
      <c r="K23" s="4">
        <v>0.10679999738931656</v>
      </c>
      <c r="L23" s="4">
        <v>0.10010000318288803</v>
      </c>
      <c r="M23" s="4">
        <v>0.10019999742507935</v>
      </c>
      <c r="N23" s="4">
        <v>0.10329999774694443</v>
      </c>
      <c r="O23" s="4">
        <v>9.1700002551078796E-2</v>
      </c>
    </row>
    <row r="24" spans="1:15" x14ac:dyDescent="0.2">
      <c r="C24" s="4" t="s">
        <v>69</v>
      </c>
      <c r="D24" s="7">
        <f t="shared" ref="D24:O24" si="9">AVERAGE(D21:D23)</f>
        <v>1.1643999814987183</v>
      </c>
      <c r="E24" s="7">
        <f t="shared" si="9"/>
        <v>1.1720000108083088</v>
      </c>
      <c r="F24" s="7">
        <f t="shared" si="9"/>
        <v>1.1916333039601643</v>
      </c>
      <c r="G24" s="7">
        <f t="shared" si="9"/>
        <v>1.0701333284378052</v>
      </c>
      <c r="H24" s="7">
        <f t="shared" si="9"/>
        <v>1.1093666553497314</v>
      </c>
      <c r="I24" s="7">
        <f t="shared" si="9"/>
        <v>1.0728000005086262</v>
      </c>
      <c r="J24" s="7">
        <f t="shared" si="9"/>
        <v>0.24786666532357535</v>
      </c>
      <c r="K24" s="7">
        <f t="shared" si="9"/>
        <v>0.10676666597525279</v>
      </c>
      <c r="L24" s="7">
        <f t="shared" si="9"/>
        <v>0.10110000024239223</v>
      </c>
      <c r="M24" s="7">
        <f t="shared" si="9"/>
        <v>9.7899998227755233E-2</v>
      </c>
      <c r="N24" s="7">
        <f t="shared" si="9"/>
        <v>9.9833334485689804E-2</v>
      </c>
      <c r="O24" s="7">
        <f t="shared" si="9"/>
        <v>9.1566666960716248E-2</v>
      </c>
    </row>
    <row r="25" spans="1:15" x14ac:dyDescent="0.2">
      <c r="C25" s="4" t="s">
        <v>68</v>
      </c>
      <c r="D25" s="6">
        <f t="shared" ref="D25:O25" si="10">D24-$O24</f>
        <v>1.072833314538002</v>
      </c>
      <c r="E25" s="6">
        <f t="shared" si="10"/>
        <v>1.0804333438475926</v>
      </c>
      <c r="F25" s="6">
        <f t="shared" si="10"/>
        <v>1.1000666369994481</v>
      </c>
      <c r="G25" s="6">
        <f t="shared" si="10"/>
        <v>0.97856666147708893</v>
      </c>
      <c r="H25" s="6">
        <f t="shared" si="10"/>
        <v>1.0177999883890152</v>
      </c>
      <c r="I25" s="6">
        <f t="shared" si="10"/>
        <v>0.98123333354790998</v>
      </c>
      <c r="J25" s="6">
        <f t="shared" si="10"/>
        <v>0.1562999983628591</v>
      </c>
      <c r="K25" s="6">
        <f t="shared" si="10"/>
        <v>1.5199999014536544E-2</v>
      </c>
      <c r="L25" s="6">
        <f t="shared" si="10"/>
        <v>9.5333332816759792E-3</v>
      </c>
      <c r="M25" s="6">
        <f t="shared" si="10"/>
        <v>6.3333312670389857E-3</v>
      </c>
      <c r="N25" s="6">
        <f t="shared" si="10"/>
        <v>8.2666675249735561E-3</v>
      </c>
      <c r="O25" s="6">
        <f t="shared" si="10"/>
        <v>0</v>
      </c>
    </row>
    <row r="26" spans="1:15" x14ac:dyDescent="0.2">
      <c r="C26" s="4" t="s">
        <v>67</v>
      </c>
      <c r="D26" s="5">
        <f t="shared" ref="D26:O26" si="11">STDEV(D21:D23)</f>
        <v>1.0081700617123846E-2</v>
      </c>
      <c r="E26" s="5">
        <f t="shared" si="11"/>
        <v>2.0018722425553657E-2</v>
      </c>
      <c r="F26" s="5">
        <f t="shared" si="11"/>
        <v>3.8051574974368715E-2</v>
      </c>
      <c r="G26" s="5">
        <f t="shared" si="11"/>
        <v>2.5400048489554725E-2</v>
      </c>
      <c r="H26" s="5">
        <f t="shared" si="11"/>
        <v>3.6600739582943118E-2</v>
      </c>
      <c r="I26" s="5">
        <f t="shared" si="11"/>
        <v>4.5978703793257324E-2</v>
      </c>
      <c r="J26" s="5">
        <f t="shared" si="11"/>
        <v>4.2189383208480674E-2</v>
      </c>
      <c r="K26" s="5">
        <f t="shared" si="11"/>
        <v>7.1500563667376369E-3</v>
      </c>
      <c r="L26" s="5">
        <f t="shared" si="11"/>
        <v>9.1651195622833095E-4</v>
      </c>
      <c r="M26" s="5">
        <f t="shared" si="11"/>
        <v>2.0223738928931466E-3</v>
      </c>
      <c r="N26" s="5">
        <f t="shared" si="11"/>
        <v>3.3560860490815273E-3</v>
      </c>
      <c r="O26" s="5">
        <f t="shared" si="11"/>
        <v>1.1547200848256286E-4</v>
      </c>
    </row>
    <row r="27" spans="1:15" x14ac:dyDescent="0.2">
      <c r="A27" s="4" t="s">
        <v>71</v>
      </c>
      <c r="B27" s="8" t="s">
        <v>70</v>
      </c>
      <c r="D27" s="4">
        <v>0.12549999356269836</v>
      </c>
      <c r="E27" s="4">
        <v>0.10920000076293945</v>
      </c>
      <c r="F27" s="4">
        <v>0.10429999977350235</v>
      </c>
      <c r="G27" s="4">
        <v>9.9899999797344208E-2</v>
      </c>
      <c r="H27" s="4">
        <v>9.790000319480896E-2</v>
      </c>
      <c r="I27" s="4">
        <v>0.10379999876022339</v>
      </c>
      <c r="J27" s="4">
        <v>9.5499999821186066E-2</v>
      </c>
      <c r="K27" s="4">
        <v>0.10260000079870224</v>
      </c>
      <c r="L27" s="4">
        <v>9.5399998128414154E-2</v>
      </c>
      <c r="M27" s="4">
        <v>9.5100000500679016E-2</v>
      </c>
      <c r="N27" s="4">
        <v>9.4400003552436829E-2</v>
      </c>
      <c r="O27" s="4">
        <v>9.3099996447563171E-2</v>
      </c>
    </row>
    <row r="28" spans="1:15" x14ac:dyDescent="0.2">
      <c r="D28" s="4">
        <v>0.12600000202655792</v>
      </c>
      <c r="E28" s="4">
        <v>0.1096000000834465</v>
      </c>
      <c r="F28" s="4">
        <v>0.10599999874830246</v>
      </c>
      <c r="G28" s="4">
        <v>0.10130000114440918</v>
      </c>
      <c r="H28" s="4">
        <v>9.8200000822544098E-2</v>
      </c>
      <c r="I28" s="4">
        <v>9.5399998128414154E-2</v>
      </c>
      <c r="J28" s="4">
        <v>9.6500001847743988E-2</v>
      </c>
      <c r="K28" s="4">
        <v>9.5600001513957977E-2</v>
      </c>
      <c r="L28" s="4">
        <v>9.7099997103214264E-2</v>
      </c>
      <c r="M28" s="4">
        <v>0.10260000079870224</v>
      </c>
      <c r="N28" s="4">
        <v>9.7400002181529999E-2</v>
      </c>
      <c r="O28" s="4">
        <v>9.3000002205371857E-2</v>
      </c>
    </row>
    <row r="29" spans="1:15" x14ac:dyDescent="0.2">
      <c r="D29" s="4">
        <v>0.12489999830722809</v>
      </c>
      <c r="E29" s="4">
        <v>0.10480000078678131</v>
      </c>
      <c r="F29" s="4">
        <v>0.10459999740123749</v>
      </c>
      <c r="G29" s="4">
        <v>9.9799998104572296E-2</v>
      </c>
      <c r="H29" s="4">
        <v>9.5799997448921204E-2</v>
      </c>
      <c r="I29" s="4">
        <v>0.10679999738931656</v>
      </c>
      <c r="J29" s="4">
        <v>0.11089999973773956</v>
      </c>
      <c r="K29" s="4">
        <v>8.8200002908706665E-2</v>
      </c>
      <c r="L29" s="4">
        <v>9.5600001513957977E-2</v>
      </c>
      <c r="M29" s="4">
        <v>8.8399998843669891E-2</v>
      </c>
      <c r="N29" s="4">
        <v>0.10429999977350235</v>
      </c>
      <c r="O29" s="4">
        <v>9.3099996447563171E-2</v>
      </c>
    </row>
    <row r="30" spans="1:15" x14ac:dyDescent="0.2">
      <c r="C30" s="4" t="s">
        <v>69</v>
      </c>
      <c r="D30" s="7">
        <f t="shared" ref="D30:O30" si="12">AVERAGE(D27:D29)</f>
        <v>0.12546666463216147</v>
      </c>
      <c r="E30" s="7">
        <f t="shared" si="12"/>
        <v>0.10786666721105576</v>
      </c>
      <c r="F30" s="7">
        <f t="shared" si="12"/>
        <v>0.10496666530768077</v>
      </c>
      <c r="G30" s="7">
        <f t="shared" si="12"/>
        <v>0.10033333301544189</v>
      </c>
      <c r="H30" s="7">
        <f t="shared" si="12"/>
        <v>9.7300000488758087E-2</v>
      </c>
      <c r="I30" s="7">
        <f t="shared" si="12"/>
        <v>0.10199999809265137</v>
      </c>
      <c r="J30" s="7">
        <f t="shared" si="12"/>
        <v>0.10096666713555653</v>
      </c>
      <c r="K30" s="7">
        <f t="shared" si="12"/>
        <v>9.5466668407122299E-2</v>
      </c>
      <c r="L30" s="7">
        <f t="shared" si="12"/>
        <v>9.6033332248528794E-2</v>
      </c>
      <c r="M30" s="7">
        <f t="shared" si="12"/>
        <v>9.5366666714350387E-2</v>
      </c>
      <c r="N30" s="7">
        <f t="shared" si="12"/>
        <v>9.8700001835823059E-2</v>
      </c>
      <c r="O30" s="7">
        <f t="shared" si="12"/>
        <v>9.3066665033499404E-2</v>
      </c>
    </row>
    <row r="31" spans="1:15" x14ac:dyDescent="0.2">
      <c r="C31" s="4" t="s">
        <v>68</v>
      </c>
      <c r="D31" s="6">
        <f t="shared" ref="D31:O31" si="13">D30-$O30</f>
        <v>3.2399999598662063E-2</v>
      </c>
      <c r="E31" s="6">
        <f t="shared" si="13"/>
        <v>1.4800002177556351E-2</v>
      </c>
      <c r="F31" s="6">
        <f t="shared" si="13"/>
        <v>1.1900000274181366E-2</v>
      </c>
      <c r="G31" s="6">
        <f t="shared" si="13"/>
        <v>7.2666679819424901E-3</v>
      </c>
      <c r="H31" s="6">
        <f t="shared" si="13"/>
        <v>4.2333354552586827E-3</v>
      </c>
      <c r="I31" s="6">
        <f t="shared" si="13"/>
        <v>8.9333330591519627E-3</v>
      </c>
      <c r="J31" s="6">
        <f t="shared" si="13"/>
        <v>7.9000021020571298E-3</v>
      </c>
      <c r="K31" s="6">
        <f t="shared" si="13"/>
        <v>2.4000033736228943E-3</v>
      </c>
      <c r="L31" s="6">
        <f t="shared" si="13"/>
        <v>2.9666672150293893E-3</v>
      </c>
      <c r="M31" s="6">
        <f t="shared" si="13"/>
        <v>2.3000016808509827E-3</v>
      </c>
      <c r="N31" s="6">
        <f t="shared" si="13"/>
        <v>5.6333368023236546E-3</v>
      </c>
      <c r="O31" s="6">
        <f t="shared" si="13"/>
        <v>0</v>
      </c>
    </row>
    <row r="32" spans="1:15" x14ac:dyDescent="0.2">
      <c r="C32" s="4" t="s">
        <v>67</v>
      </c>
      <c r="D32" s="5">
        <f t="shared" ref="D32:O32" si="14">STDEV(D27:D29)</f>
        <v>5.5075871199910902E-4</v>
      </c>
      <c r="E32" s="5">
        <f t="shared" si="14"/>
        <v>2.6633310125537685E-3</v>
      </c>
      <c r="F32" s="5">
        <f t="shared" si="14"/>
        <v>9.0737706814310586E-4</v>
      </c>
      <c r="G32" s="5">
        <f t="shared" si="14"/>
        <v>8.3865102295898133E-4</v>
      </c>
      <c r="H32" s="5">
        <f t="shared" si="14"/>
        <v>1.3076721622033544E-3</v>
      </c>
      <c r="I32" s="5">
        <f t="shared" si="14"/>
        <v>5.9093144771274978E-3</v>
      </c>
      <c r="J32" s="5">
        <f t="shared" si="14"/>
        <v>8.6170368139212514E-3</v>
      </c>
      <c r="K32" s="5">
        <f t="shared" si="14"/>
        <v>7.2009248083842042E-3</v>
      </c>
      <c r="L32" s="5">
        <f t="shared" si="14"/>
        <v>9.2915594639604051E-4</v>
      </c>
      <c r="M32" s="5">
        <f t="shared" si="14"/>
        <v>7.1037558398966668E-3</v>
      </c>
      <c r="N32" s="5">
        <f t="shared" si="14"/>
        <v>5.0764141497861908E-3</v>
      </c>
      <c r="O32" s="5">
        <f t="shared" si="14"/>
        <v>5.7731702646568174E-5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YPDpH8.5+Fz+Hm plate2</vt:lpstr>
      <vt:lpstr>YPDpH8.5+Fz+Hm plate1</vt:lpstr>
      <vt:lpstr>YPD+Fz+Hm plate2</vt:lpstr>
      <vt:lpstr>YPD+Fz+Hm plate1</vt:lpstr>
      <vt:lpstr>YPDpH8.5+Fz+Hb plate2</vt:lpstr>
      <vt:lpstr>YPDpH8.5+Fz+Hb plate1</vt:lpstr>
      <vt:lpstr>YPD+Fz+Hb plate2</vt:lpstr>
      <vt:lpstr>YPD+Fz+Hb plate1</vt:lpstr>
      <vt:lpstr>YPD+Fz+Hb MIC</vt:lpstr>
      <vt:lpstr>YPD+Fz+Hm MIC</vt:lpstr>
      <vt:lpstr>YPDpH8.5+Fz+Hb MIC</vt:lpstr>
      <vt:lpstr>YPDpH8.5+Fz+Hm MIC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Multilabs</dc:creator>
  <cp:lastModifiedBy>Daniel Kornitzer</cp:lastModifiedBy>
  <dcterms:created xsi:type="dcterms:W3CDTF">2021-05-12T14:14:28Z</dcterms:created>
  <dcterms:modified xsi:type="dcterms:W3CDTF">2022-01-02T16:09:34Z</dcterms:modified>
</cp:coreProperties>
</file>